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20" yWindow="0" windowWidth="19695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<sst xmlns="http://schemas.openxmlformats.org/spreadsheetml/2006/main" count="258" uniqueCount="126">
  <si>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</si>
  <si>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</si>
  <si>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</si>
  <si>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</si>
  <si>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</si>
  <si>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</si>
  <si>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</si>
  <si>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</si>
  <si>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</si>
  <si>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</si>
  <si>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</si>
  <si>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</si>
  <si>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</si>
  <si>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</si>
  <si>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</si>
  <si>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</si>
  <si>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</si>
  <si>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</si>
  <si>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</si>
  <si>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</si>
  <si>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</si>
  <si>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</si>
  <si>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</si>
  <si>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</si>
  <si>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</si>
  <si>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</si>
  <si>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</si>
  <si>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</si>
  <si>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</si>
  <si>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</si>
  <si>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</si>
  <si>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</si>
  <si>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</si>
  <si>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</si>
  <si>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</si>
  <si>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</si>
  <si>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</si>
  <si>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</si>
  <si>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</si>
  <si>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</si>
  <si>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</si>
  <si>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</si>
  <si>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</si>
  <si>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</si>
  <si>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</si>
  <si>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</si>
  <si>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</si>
  <si>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</si>
  <si>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</si>
  <si>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</si>
  <si>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</si>
  <si>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</si>
  <si>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</si>
  <si>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</si>
  <si>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</si>
  <si>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</si>
  <si>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</si>
  <si>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</si>
  <si>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</si>
  <si>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</si>
  <si>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</si>
  <si>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</si>
  <si>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</si>
  <si>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</si>
  <si>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</si>
  <si>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</si>
  <si>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</si>
  <si>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</si>
  <si>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</si>
  <si>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</si>
  <si>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</si>
  <si>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</si>
  <si>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</si>
  <si>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</si>
  <si>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</si>
  <si>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</si>
  <si>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</si>
  <si>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</si>
  <si>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</si>
  <si>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</si>
  <si>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</si>
  <si>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</si>
  <si>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</si>
  <si>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</si>
  <si>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</si>
  <si>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</si>
  <si>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</si>
  <si>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</si>
  <si>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</si>
  <si>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</si>
  <si>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</si>
  <si>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</si>
  <si>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</si>
  <si>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</si>
  <si>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</si>
  <si>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</si>
  <si>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</si>
  <si>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</si>
  <si>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</si>
  <si>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</si>
  <si>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</si>
  <si>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</si>
  <si>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</si>
  <si>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</si>
  <si>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</si>
  <si>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</si>
  <si>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</si>
  <si>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</si>
  <si>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</si>
  <si>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</si>
  <si>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</si>
  <si>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</si>
  <si>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</si>
  <si>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</si>
  <si>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</si>
  <si>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</si>
  <si>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</si>
  <si>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Celkem nerezidenti</t>
  </si>
  <si>
    <t>Total          Non-residents</t>
  </si>
  <si>
    <t>ROK/YEAR 2012</t>
  </si>
  <si>
    <t>ROK/YEAR 2013</t>
  </si>
  <si>
    <t>INDEX 2014/2013%</t>
  </si>
  <si>
    <t>ROZDÍL/DIFF. 2014/13</t>
  </si>
  <si>
    <t>ROK / YEAR 2014</t>
  </si>
  <si>
    <t>ROK / YEAR  2014</t>
  </si>
  <si>
    <t>INDEX 2014/13 %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</si>
</sst>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99E39"/>
        <bgColor indexed="64"/>
      </patternFill>
    </fill>
    <fill>
      <patternFill patternType="solid">
        <fgColor rgb="FFFFCC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3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27" fillId="0" borderId="13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4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5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6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6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27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7" xfId="0" applyNumberFormat="1" applyFont="1" applyFill="1" applyBorder="1" applyAlignment="1">
      <alignment horizontal="center"/>
    </xf>
    <xf numFmtId="3" fontId="41" fillId="15" borderId="27" xfId="0" applyNumberFormat="1" applyFont="1" applyFill="1" applyBorder="1" applyAlignment="1">
      <alignment horizontal="center"/>
    </xf>
    <xf numFmtId="3" fontId="29" fillId="19" borderId="28" xfId="0" applyNumberFormat="1" applyFont="1" applyFill="1" applyBorder="1" applyAlignment="1">
      <alignment/>
    </xf>
    <xf numFmtId="3" fontId="29" fillId="19" borderId="29" xfId="0" applyNumberFormat="1" applyFont="1" applyFill="1" applyBorder="1" applyAlignment="1">
      <alignment/>
    </xf>
    <xf numFmtId="3" fontId="30" fillId="8" borderId="30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1" fillId="8" borderId="30" xfId="0" applyNumberFormat="1" applyFont="1" applyFill="1" applyBorder="1" applyAlignment="1" quotePrefix="1">
      <alignment horizontal="right"/>
    </xf>
    <xf numFmtId="167" fontId="34" fillId="8" borderId="25" xfId="0" applyNumberFormat="1" applyFont="1" applyFill="1" applyBorder="1" applyAlignment="1" quotePrefix="1">
      <alignment horizontal="right"/>
    </xf>
    <xf numFmtId="3" fontId="36" fillId="8" borderId="31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2" xfId="0" applyNumberFormat="1" applyFont="1" applyFill="1" applyBorder="1" applyAlignment="1" quotePrefix="1">
      <alignment horizontal="right"/>
    </xf>
    <xf numFmtId="3" fontId="0" fillId="0" borderId="33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32" xfId="0" applyNumberFormat="1" applyFont="1" applyFill="1" applyBorder="1" applyAlignment="1" quotePrefix="1">
      <alignment horizontal="right"/>
    </xf>
    <xf numFmtId="0" fontId="0" fillId="0" borderId="15" xfId="0" applyBorder="1" applyAlignment="1">
      <alignment/>
    </xf>
    <xf numFmtId="3" fontId="31" fillId="15" borderId="27" xfId="0" applyNumberFormat="1" applyFont="1" applyFill="1" applyBorder="1" applyAlignment="1" quotePrefix="1">
      <alignment/>
    </xf>
    <xf numFmtId="3" fontId="31" fillId="15" borderId="27" xfId="0" applyNumberFormat="1" applyFont="1" applyFill="1" applyBorder="1" applyAlignment="1" quotePrefix="1">
      <alignment horizontal="right"/>
    </xf>
    <xf numFmtId="3" fontId="31" fillId="15" borderId="27" xfId="0" applyNumberFormat="1" applyFont="1" applyFill="1" applyBorder="1" applyAlignment="1">
      <alignment/>
    </xf>
    <xf numFmtId="3" fontId="31" fillId="24" borderId="26" xfId="0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6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5" fillId="11" borderId="37" xfId="0" applyNumberFormat="1" applyFont="1" applyFill="1" applyBorder="1" applyAlignment="1">
      <alignment horizontal="center"/>
    </xf>
    <xf numFmtId="3" fontId="25" fillId="11" borderId="25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5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7" xfId="47" applyNumberFormat="1" applyFont="1" applyFill="1" applyBorder="1" applyAlignment="1" quotePrefix="1">
      <alignment horizontal="center" wrapText="1"/>
      <protection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3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29" fillId="19" borderId="24" xfId="0" applyNumberFormat="1" applyFont="1" applyFill="1" applyBorder="1" applyAlignment="1">
      <alignment/>
    </xf>
    <xf numFmtId="3" fontId="25" fillId="15" borderId="17" xfId="47" applyNumberFormat="1" applyFont="1" applyFill="1" applyBorder="1" applyAlignment="1">
      <alignment horizontal="center" wrapText="1"/>
      <protection/>
    </xf>
    <xf numFmtId="3" fontId="25" fillId="15" borderId="36" xfId="47" applyNumberFormat="1" applyFont="1" applyFill="1" applyBorder="1" applyAlignment="1">
      <alignment horizontal="center" wrapText="1"/>
      <protection/>
    </xf>
    <xf numFmtId="3" fontId="31" fillId="15" borderId="17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5" fillId="15" borderId="17" xfId="47" applyNumberFormat="1" applyFont="1" applyFill="1" applyBorder="1" applyAlignment="1" quotePrefix="1">
      <alignment horizontal="center" wrapText="1"/>
      <protection/>
    </xf>
    <xf numFmtId="3" fontId="27" fillId="15" borderId="37" xfId="0" applyNumberFormat="1" applyFont="1" applyFill="1" applyBorder="1" applyAlignment="1" quotePrefix="1">
      <alignment horizontal="right"/>
    </xf>
    <xf numFmtId="167" fontId="34" fillId="15" borderId="25" xfId="0" applyNumberFormat="1" applyFont="1" applyFill="1" applyBorder="1" applyAlignment="1" quotePrefix="1">
      <alignment horizontal="right"/>
    </xf>
    <xf numFmtId="3" fontId="36" fillId="15" borderId="25" xfId="0" applyNumberFormat="1" applyFont="1" applyFill="1" applyBorder="1" applyAlignment="1" quotePrefix="1">
      <alignment horizontal="right"/>
    </xf>
    <xf numFmtId="3" fontId="27" fillId="0" borderId="35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/>
    </xf>
    <xf numFmtId="3" fontId="27" fillId="0" borderId="13" xfId="0" applyNumberFormat="1" applyFont="1" applyFill="1" applyBorder="1" applyAlignment="1" quotePrefix="1">
      <alignment/>
    </xf>
    <xf numFmtId="3" fontId="27" fillId="0" borderId="13" xfId="0" applyNumberFormat="1" applyFont="1" applyBorder="1" applyAlignment="1">
      <alignment/>
    </xf>
    <xf numFmtId="3" fontId="25" fillId="11" borderId="30" xfId="0" applyNumberFormat="1" applyFont="1" applyFill="1" applyBorder="1" applyAlignment="1">
      <alignment horizontal="center"/>
    </xf>
    <xf numFmtId="3" fontId="25" fillId="11" borderId="31" xfId="0" applyNumberFormat="1" applyFont="1" applyFill="1" applyBorder="1" applyAlignment="1">
      <alignment horizontal="center"/>
    </xf>
    <xf numFmtId="3" fontId="28" fillId="8" borderId="30" xfId="0" applyNumberFormat="1" applyFont="1" applyFill="1" applyBorder="1" applyAlignment="1">
      <alignment horizontal="center"/>
    </xf>
    <xf numFmtId="49" fontId="33" fillId="8" borderId="25" xfId="0" applyNumberFormat="1" applyFont="1" applyFill="1" applyBorder="1" applyAlignment="1">
      <alignment horizontal="center"/>
    </xf>
    <xf numFmtId="49" fontId="35" fillId="8" borderId="31" xfId="0" applyNumberFormat="1" applyFont="1" applyFill="1" applyBorder="1" applyAlignment="1">
      <alignment horizontal="center"/>
    </xf>
    <xf numFmtId="3" fontId="25" fillId="11" borderId="44" xfId="0" applyNumberFormat="1" applyFont="1" applyFill="1" applyBorder="1" applyAlignment="1">
      <alignment horizontal="center"/>
    </xf>
    <xf numFmtId="3" fontId="38" fillId="8" borderId="30" xfId="0" applyNumberFormat="1" applyFont="1" applyFill="1" applyBorder="1" applyAlignment="1">
      <alignment horizontal="center"/>
    </xf>
    <xf numFmtId="3" fontId="27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 horizontal="right"/>
    </xf>
    <xf numFmtId="3" fontId="25" fillId="11" borderId="42" xfId="47" applyNumberFormat="1" applyFont="1" applyFill="1" applyBorder="1" applyAlignment="1" quotePrefix="1">
      <alignment horizontal="center" wrapText="1"/>
      <protection/>
    </xf>
    <xf numFmtId="3" fontId="25" fillId="11" borderId="42" xfId="47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1" fontId="25" fillId="15" borderId="25" xfId="0" applyNumberFormat="1" applyFont="1" applyFill="1" applyBorder="1" applyAlignment="1" quotePrefix="1">
      <alignment horizontal="center" vertical="center"/>
    </xf>
    <xf numFmtId="3" fontId="0" fillId="0" borderId="45" xfId="0" applyNumberFormat="1" applyFont="1" applyFill="1" applyBorder="1" applyAlignment="1" quotePrefix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 quotePrefix="1">
      <alignment/>
    </xf>
    <xf numFmtId="3" fontId="0" fillId="0" borderId="24" xfId="0" applyNumberFormat="1" applyFont="1" applyFill="1" applyBorder="1" applyAlignment="1" quotePrefix="1">
      <alignment/>
    </xf>
    <xf numFmtId="3" fontId="0" fillId="0" borderId="24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31" fillId="15" borderId="18" xfId="0" applyNumberFormat="1" applyFont="1" applyFill="1" applyBorder="1" applyAlignment="1">
      <alignment/>
    </xf>
    <xf numFmtId="3" fontId="27" fillId="0" borderId="48" xfId="0" applyNumberFormat="1" applyFont="1" applyBorder="1" applyAlignment="1">
      <alignment/>
    </xf>
    <xf numFmtId="3" fontId="30" fillId="19" borderId="26" xfId="0" applyNumberFormat="1" applyFont="1" applyFill="1" applyBorder="1" applyAlignment="1">
      <alignment/>
    </xf>
    <xf numFmtId="3" fontId="31" fillId="15" borderId="36" xfId="0" applyNumberFormat="1" applyFont="1" applyFill="1" applyBorder="1" applyAlignment="1">
      <alignment/>
    </xf>
    <xf numFmtId="3" fontId="27" fillId="0" borderId="49" xfId="0" applyNumberFormat="1" applyFont="1" applyFill="1" applyBorder="1" applyAlignment="1" quotePrefix="1">
      <alignment horizontal="right"/>
    </xf>
    <xf numFmtId="3" fontId="27" fillId="0" borderId="48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27" fillId="0" borderId="38" xfId="0" applyNumberFormat="1" applyFont="1" applyBorder="1" applyAlignment="1">
      <alignment/>
    </xf>
    <xf numFmtId="3" fontId="27" fillId="0" borderId="26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0" fillId="0" borderId="51" xfId="0" applyNumberFormat="1" applyFont="1" applyFill="1" applyBorder="1" applyAlignment="1" quotePrefix="1">
      <alignment horizontal="right"/>
    </xf>
    <xf numFmtId="167" fontId="34" fillId="25" borderId="0" xfId="0" applyNumberFormat="1" applyFont="1" applyFill="1" applyBorder="1" applyAlignment="1" quotePrefix="1">
      <alignment horizontal="right"/>
    </xf>
    <xf numFmtId="3" fontId="30" fillId="8" borderId="52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53" xfId="0" applyNumberFormat="1" applyFont="1" applyFill="1" applyBorder="1" applyAlignment="1">
      <alignment horizontal="right"/>
    </xf>
    <xf numFmtId="3" fontId="36" fillId="25" borderId="0" xfId="0" applyNumberFormat="1" applyFont="1" applyFill="1" applyBorder="1" applyAlignment="1" quotePrefix="1">
      <alignment horizontal="right"/>
    </xf>
    <xf numFmtId="3" fontId="31" fillId="8" borderId="52" xfId="0" applyNumberFormat="1" applyFont="1" applyFill="1" applyBorder="1" applyAlignment="1" quotePrefix="1">
      <alignment horizontal="right"/>
    </xf>
    <xf numFmtId="3" fontId="36" fillId="8" borderId="53" xfId="0" applyNumberFormat="1" applyFont="1" applyFill="1" applyBorder="1" applyAlignment="1" quotePrefix="1">
      <alignment horizontal="right"/>
    </xf>
    <xf numFmtId="3" fontId="30" fillId="8" borderId="36" xfId="0" applyNumberFormat="1" applyFont="1" applyFill="1" applyBorder="1" applyAlignment="1" quotePrefix="1">
      <alignment horizontal="right"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27" fillId="15" borderId="54" xfId="0" applyNumberFormat="1" applyFont="1" applyFill="1" applyBorder="1" applyAlignment="1" quotePrefix="1">
      <alignment horizontal="right"/>
    </xf>
    <xf numFmtId="3" fontId="36" fillId="15" borderId="15" xfId="0" applyNumberFormat="1" applyFont="1" applyFill="1" applyBorder="1" applyAlignment="1" quotePrefix="1">
      <alignment horizontal="right"/>
    </xf>
    <xf numFmtId="3" fontId="31" fillId="8" borderId="3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167" fontId="34" fillId="26" borderId="1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167" fontId="34" fillId="25" borderId="14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3" fontId="36" fillId="25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28" xfId="0" applyNumberFormat="1" applyFont="1" applyFill="1" applyBorder="1" applyAlignment="1" quotePrefix="1">
      <alignment horizontal="right"/>
    </xf>
    <xf numFmtId="167" fontId="34" fillId="25" borderId="13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1" xfId="0" applyNumberFormat="1" applyFont="1" applyFill="1" applyBorder="1" applyAlignment="1" quotePrefix="1">
      <alignment horizontal="right"/>
    </xf>
    <xf numFmtId="49" fontId="33" fillId="27" borderId="25" xfId="0" applyNumberFormat="1" applyFont="1" applyFill="1" applyBorder="1" applyAlignment="1">
      <alignment horizontal="center"/>
    </xf>
    <xf numFmtId="49" fontId="35" fillId="27" borderId="31" xfId="0" applyNumberFormat="1" applyFont="1" applyFill="1" applyBorder="1" applyAlignment="1">
      <alignment horizontal="center"/>
    </xf>
    <xf numFmtId="3" fontId="27" fillId="25" borderId="45" xfId="0" applyNumberFormat="1" applyFont="1" applyFill="1" applyBorder="1" applyAlignment="1" quotePrefix="1">
      <alignment horizontal="right"/>
    </xf>
    <xf numFmtId="3" fontId="27" fillId="25" borderId="55" xfId="0" applyNumberFormat="1" applyFont="1" applyFill="1" applyBorder="1" applyAlignment="1" quotePrefix="1">
      <alignment horizontal="right"/>
    </xf>
    <xf numFmtId="1" fontId="36" fillId="8" borderId="56" xfId="0" applyNumberFormat="1" applyFont="1" applyFill="1" applyBorder="1" applyAlignment="1">
      <alignment horizontal="right"/>
    </xf>
    <xf numFmtId="3" fontId="30" fillId="8" borderId="19" xfId="0" applyNumberFormat="1" applyFont="1" applyFill="1" applyBorder="1" applyAlignment="1" quotePrefix="1">
      <alignment horizontal="right"/>
    </xf>
    <xf numFmtId="164" fontId="34" fillId="8" borderId="24" xfId="0" applyNumberFormat="1" applyFont="1" applyFill="1" applyBorder="1" applyAlignment="1">
      <alignment horizontal="right"/>
    </xf>
    <xf numFmtId="3" fontId="36" fillId="25" borderId="51" xfId="0" applyNumberFormat="1" applyFont="1" applyFill="1" applyBorder="1" applyAlignment="1" quotePrefix="1">
      <alignment horizontal="right"/>
    </xf>
    <xf numFmtId="167" fontId="34" fillId="25" borderId="24" xfId="0" applyNumberFormat="1" applyFont="1" applyFill="1" applyBorder="1" applyAlignment="1" quotePrefix="1">
      <alignment horizontal="right"/>
    </xf>
    <xf numFmtId="3" fontId="36" fillId="25" borderId="56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 horizontal="right"/>
    </xf>
    <xf numFmtId="3" fontId="0" fillId="0" borderId="24" xfId="0" applyNumberFormat="1" applyFont="1" applyFill="1" applyBorder="1" applyAlignment="1" quotePrefix="1">
      <alignment horizontal="right"/>
    </xf>
    <xf numFmtId="3" fontId="36" fillId="25" borderId="24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 horizontal="right"/>
    </xf>
    <xf numFmtId="3" fontId="25" fillId="11" borderId="57" xfId="47" applyNumberFormat="1" applyFont="1" applyFill="1" applyBorder="1" applyAlignment="1">
      <alignment horizontal="center" vertical="center"/>
      <protection/>
    </xf>
    <xf numFmtId="3" fontId="25" fillId="11" borderId="43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1" fontId="40" fillId="15" borderId="30" xfId="0" applyNumberFormat="1" applyFont="1" applyFill="1" applyBorder="1" applyAlignment="1" quotePrefix="1">
      <alignment horizontal="center" vertical="center"/>
    </xf>
    <xf numFmtId="1" fontId="40" fillId="15" borderId="25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6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5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5" xfId="47" applyNumberFormat="1" applyFont="1" applyFill="1" applyBorder="1" applyAlignment="1">
      <alignment horizontal="center" vertical="center"/>
      <protection/>
    </xf>
    <xf numFmtId="3" fontId="25" fillId="11" borderId="60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61" xfId="47" applyNumberFormat="1" applyFont="1" applyFill="1" applyBorder="1" applyAlignment="1">
      <alignment horizontal="center" vertical="center"/>
      <protection/>
    </xf>
    <xf numFmtId="3" fontId="26" fillId="11" borderId="62" xfId="47" applyNumberFormat="1" applyFont="1" applyFill="1" applyBorder="1" applyAlignment="1">
      <alignment horizontal="center" vertical="center"/>
      <protection/>
    </xf>
    <xf numFmtId="1" fontId="40" fillId="15" borderId="36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2"/>
  <sheetViews>
    <sheetView tabSelected="1" zoomScalePageLayoutView="0" workbookViewId="0" topLeftCell="A25">
      <selection activeCell="C49" sqref="C49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5742187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18">
        <f>(C8/C29)</f>
        <v>1.1190703650019767</v>
      </c>
      <c r="B3" s="219"/>
      <c r="C3" s="98" t="s">
        <v>0</v>
      </c>
      <c r="D3" s="119" t="s">
        <v>117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57" t="s">
        <v>114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57" t="s">
        <v>115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96" t="s">
        <v>98</v>
      </c>
      <c r="BF3" s="205">
        <v>1</v>
      </c>
      <c r="BG3" s="206"/>
    </row>
    <row r="4" spans="1:59" ht="42" customHeight="1" thickBot="1">
      <c r="A4" s="220" t="s">
        <v>100</v>
      </c>
      <c r="B4" s="221"/>
      <c r="C4" s="99" t="s">
        <v>1</v>
      </c>
      <c r="D4" s="120" t="s">
        <v>118</v>
      </c>
      <c r="E4" s="29" t="s">
        <v>3</v>
      </c>
      <c r="F4" s="30" t="s">
        <v>5</v>
      </c>
      <c r="G4" s="30" t="s">
        <v>7</v>
      </c>
      <c r="H4" s="30" t="s">
        <v>9</v>
      </c>
      <c r="I4" s="30" t="s">
        <v>11</v>
      </c>
      <c r="J4" s="31" t="s">
        <v>13</v>
      </c>
      <c r="K4" s="31" t="s">
        <v>15</v>
      </c>
      <c r="L4" s="30" t="s">
        <v>17</v>
      </c>
      <c r="M4" s="30" t="s">
        <v>19</v>
      </c>
      <c r="N4" s="30" t="s">
        <v>21</v>
      </c>
      <c r="O4" s="30" t="s">
        <v>23</v>
      </c>
      <c r="P4" s="30" t="s">
        <v>25</v>
      </c>
      <c r="Q4" s="30" t="s">
        <v>27</v>
      </c>
      <c r="R4" s="30" t="s">
        <v>29</v>
      </c>
      <c r="S4" s="30" t="s">
        <v>102</v>
      </c>
      <c r="T4" s="30" t="s">
        <v>30</v>
      </c>
      <c r="U4" s="30" t="s">
        <v>32</v>
      </c>
      <c r="V4" s="30" t="s">
        <v>33</v>
      </c>
      <c r="W4" s="30" t="s">
        <v>35</v>
      </c>
      <c r="X4" s="30" t="s">
        <v>37</v>
      </c>
      <c r="Y4" s="30" t="s">
        <v>39</v>
      </c>
      <c r="Z4" s="30" t="s">
        <v>41</v>
      </c>
      <c r="AA4" s="30" t="s">
        <v>43</v>
      </c>
      <c r="AB4" s="30" t="s">
        <v>45</v>
      </c>
      <c r="AC4" s="30" t="s">
        <v>47</v>
      </c>
      <c r="AD4" s="30" t="s">
        <v>49</v>
      </c>
      <c r="AE4" s="30" t="s">
        <v>51</v>
      </c>
      <c r="AF4" s="30" t="s">
        <v>53</v>
      </c>
      <c r="AG4" s="30" t="s">
        <v>55</v>
      </c>
      <c r="AH4" s="30" t="s">
        <v>57</v>
      </c>
      <c r="AI4" s="30" t="s">
        <v>59</v>
      </c>
      <c r="AJ4" s="30" t="s">
        <v>61</v>
      </c>
      <c r="AK4" s="30" t="s">
        <v>63</v>
      </c>
      <c r="AL4" s="30" t="s">
        <v>65</v>
      </c>
      <c r="AM4" s="30" t="s">
        <v>67</v>
      </c>
      <c r="AN4" s="30" t="s">
        <v>69</v>
      </c>
      <c r="AO4" s="30" t="s">
        <v>71</v>
      </c>
      <c r="AP4" s="30" t="s">
        <v>73</v>
      </c>
      <c r="AQ4" s="30" t="s">
        <v>75</v>
      </c>
      <c r="AR4" s="30" t="s">
        <v>104</v>
      </c>
      <c r="AS4" s="30" t="s">
        <v>77</v>
      </c>
      <c r="AT4" s="30" t="s">
        <v>79</v>
      </c>
      <c r="AU4" s="58" t="s">
        <v>116</v>
      </c>
      <c r="AV4" s="30" t="s">
        <v>81</v>
      </c>
      <c r="AW4" s="30" t="s">
        <v>83</v>
      </c>
      <c r="AX4" s="30" t="s">
        <v>85</v>
      </c>
      <c r="AY4" s="30" t="s">
        <v>87</v>
      </c>
      <c r="AZ4" s="30" t="s">
        <v>89</v>
      </c>
      <c r="BA4" s="30" t="s">
        <v>91</v>
      </c>
      <c r="BB4" s="30" t="s">
        <v>93</v>
      </c>
      <c r="BC4" s="30" t="s">
        <v>95</v>
      </c>
      <c r="BD4" s="31" t="s">
        <v>97</v>
      </c>
      <c r="BE4" s="97" t="s">
        <v>99</v>
      </c>
      <c r="BF4" s="207" t="s">
        <v>100</v>
      </c>
      <c r="BG4" s="208"/>
    </row>
    <row r="5" spans="1:59" ht="13.5" customHeight="1" thickTop="1">
      <c r="A5" s="222">
        <v>2013</v>
      </c>
      <c r="B5" s="21">
        <v>1</v>
      </c>
      <c r="C5" s="76">
        <v>60399</v>
      </c>
      <c r="D5" s="86">
        <v>238587</v>
      </c>
      <c r="E5" s="145">
        <v>2622</v>
      </c>
      <c r="F5" s="74">
        <v>657</v>
      </c>
      <c r="G5" s="74">
        <v>1969</v>
      </c>
      <c r="H5" s="74">
        <v>304</v>
      </c>
      <c r="I5" s="74">
        <v>1126</v>
      </c>
      <c r="J5" s="78">
        <v>11778</v>
      </c>
      <c r="K5" s="74">
        <v>1198</v>
      </c>
      <c r="L5" s="74">
        <v>1259</v>
      </c>
      <c r="M5" s="74">
        <v>77</v>
      </c>
      <c r="N5" s="78">
        <v>14884</v>
      </c>
      <c r="O5" s="74">
        <v>674</v>
      </c>
      <c r="P5" s="74">
        <v>123</v>
      </c>
      <c r="Q5" s="74">
        <v>1128</v>
      </c>
      <c r="R5" s="74">
        <v>254</v>
      </c>
      <c r="S5" s="74">
        <v>79</v>
      </c>
      <c r="T5" s="74">
        <v>56</v>
      </c>
      <c r="U5" s="74">
        <v>2917</v>
      </c>
      <c r="V5" s="74">
        <v>187</v>
      </c>
      <c r="W5" s="78">
        <v>24272</v>
      </c>
      <c r="X5" s="74">
        <v>3981</v>
      </c>
      <c r="Y5" s="74">
        <v>1841</v>
      </c>
      <c r="Z5" s="74">
        <v>5712</v>
      </c>
      <c r="AA5" s="74">
        <v>725</v>
      </c>
      <c r="AB5" s="74">
        <v>4676</v>
      </c>
      <c r="AC5" s="74">
        <v>1932</v>
      </c>
      <c r="AD5" s="78">
        <v>58432</v>
      </c>
      <c r="AE5" s="74">
        <v>1856</v>
      </c>
      <c r="AF5" s="74">
        <v>12130</v>
      </c>
      <c r="AG5" s="74">
        <v>528</v>
      </c>
      <c r="AH5" s="78">
        <v>15917</v>
      </c>
      <c r="AI5" s="74">
        <v>4479</v>
      </c>
      <c r="AJ5" s="74">
        <v>2030</v>
      </c>
      <c r="AK5" s="74">
        <v>2111</v>
      </c>
      <c r="AL5" s="74">
        <v>1782</v>
      </c>
      <c r="AM5" s="74">
        <v>5749</v>
      </c>
      <c r="AN5" s="74">
        <v>4655</v>
      </c>
      <c r="AO5" s="74">
        <v>1236</v>
      </c>
      <c r="AP5" s="78">
        <v>9447</v>
      </c>
      <c r="AQ5" s="74">
        <v>3027</v>
      </c>
      <c r="AR5" s="74">
        <v>794</v>
      </c>
      <c r="AS5" s="74">
        <v>2779</v>
      </c>
      <c r="AT5" s="74">
        <v>3366</v>
      </c>
      <c r="AU5" s="146">
        <v>528</v>
      </c>
      <c r="AV5" s="74">
        <v>3944</v>
      </c>
      <c r="AW5" s="74">
        <v>4812</v>
      </c>
      <c r="AX5" s="74">
        <v>3268</v>
      </c>
      <c r="AY5" s="74">
        <v>5133</v>
      </c>
      <c r="AZ5" s="74">
        <v>334</v>
      </c>
      <c r="BA5" s="74">
        <v>1310</v>
      </c>
      <c r="BB5" s="74">
        <v>4055</v>
      </c>
      <c r="BC5" s="74">
        <v>323</v>
      </c>
      <c r="BD5" s="74">
        <v>131</v>
      </c>
      <c r="BE5" s="147">
        <v>298986</v>
      </c>
      <c r="BF5" s="209">
        <v>2012</v>
      </c>
      <c r="BG5" s="89">
        <v>1</v>
      </c>
    </row>
    <row r="6" spans="1:59" ht="12.75" customHeight="1">
      <c r="A6" s="211"/>
      <c r="B6" s="15">
        <v>2</v>
      </c>
      <c r="C6" s="77">
        <v>64073</v>
      </c>
      <c r="D6" s="87">
        <v>225988</v>
      </c>
      <c r="E6" s="148">
        <v>4141</v>
      </c>
      <c r="F6" s="10">
        <v>841</v>
      </c>
      <c r="G6" s="10">
        <v>8327</v>
      </c>
      <c r="H6" s="10">
        <v>210</v>
      </c>
      <c r="I6" s="10">
        <v>1540</v>
      </c>
      <c r="J6" s="13">
        <v>13951</v>
      </c>
      <c r="K6" s="10">
        <v>1060</v>
      </c>
      <c r="L6" s="10">
        <v>1666</v>
      </c>
      <c r="M6" s="10">
        <v>74</v>
      </c>
      <c r="N6" s="13">
        <v>15199</v>
      </c>
      <c r="O6" s="10">
        <v>1118</v>
      </c>
      <c r="P6" s="10">
        <v>143</v>
      </c>
      <c r="Q6" s="10">
        <v>343</v>
      </c>
      <c r="R6" s="10">
        <v>206</v>
      </c>
      <c r="S6" s="10">
        <v>136</v>
      </c>
      <c r="T6" s="10">
        <v>20</v>
      </c>
      <c r="U6" s="10">
        <v>3185</v>
      </c>
      <c r="V6" s="10">
        <v>70</v>
      </c>
      <c r="W6" s="13">
        <v>28668</v>
      </c>
      <c r="X6" s="10">
        <v>4884</v>
      </c>
      <c r="Y6" s="10">
        <v>2091</v>
      </c>
      <c r="Z6" s="10">
        <v>7181</v>
      </c>
      <c r="AA6" s="10">
        <v>1009</v>
      </c>
      <c r="AB6" s="10">
        <v>5443</v>
      </c>
      <c r="AC6" s="10">
        <v>2328</v>
      </c>
      <c r="AD6" s="13">
        <v>23013</v>
      </c>
      <c r="AE6" s="10">
        <v>1451</v>
      </c>
      <c r="AF6" s="10">
        <v>13576</v>
      </c>
      <c r="AG6" s="10">
        <v>966</v>
      </c>
      <c r="AH6" s="13">
        <v>20565</v>
      </c>
      <c r="AI6" s="10">
        <v>5571</v>
      </c>
      <c r="AJ6" s="10">
        <v>2206</v>
      </c>
      <c r="AK6" s="10">
        <v>2931</v>
      </c>
      <c r="AL6" s="10">
        <v>2651</v>
      </c>
      <c r="AM6" s="10">
        <v>3290</v>
      </c>
      <c r="AN6" s="10">
        <v>3178</v>
      </c>
      <c r="AO6" s="10">
        <v>1205</v>
      </c>
      <c r="AP6" s="13">
        <v>8734</v>
      </c>
      <c r="AQ6" s="10">
        <v>2160</v>
      </c>
      <c r="AR6" s="10">
        <v>796</v>
      </c>
      <c r="AS6" s="10">
        <v>2223</v>
      </c>
      <c r="AT6" s="10">
        <v>4761</v>
      </c>
      <c r="AU6" s="149">
        <v>727</v>
      </c>
      <c r="AV6" s="10">
        <v>3490</v>
      </c>
      <c r="AW6" s="10">
        <v>5795</v>
      </c>
      <c r="AX6" s="10">
        <v>2988</v>
      </c>
      <c r="AY6" s="10">
        <v>6141</v>
      </c>
      <c r="AZ6" s="10">
        <v>243</v>
      </c>
      <c r="BA6" s="10">
        <v>1270</v>
      </c>
      <c r="BB6" s="10">
        <v>1776</v>
      </c>
      <c r="BC6" s="10">
        <v>152</v>
      </c>
      <c r="BD6" s="10">
        <v>295</v>
      </c>
      <c r="BE6" s="150">
        <v>290061</v>
      </c>
      <c r="BF6" s="210"/>
      <c r="BG6" s="90">
        <v>2</v>
      </c>
    </row>
    <row r="7" spans="1:60" ht="13.5" customHeight="1" thickBot="1">
      <c r="A7" s="211"/>
      <c r="B7" s="15">
        <v>3</v>
      </c>
      <c r="C7" s="77">
        <v>79351</v>
      </c>
      <c r="D7" s="88">
        <v>406906</v>
      </c>
      <c r="E7" s="148">
        <v>5648</v>
      </c>
      <c r="F7" s="10">
        <v>1455</v>
      </c>
      <c r="G7" s="10">
        <v>7053</v>
      </c>
      <c r="H7" s="10">
        <v>437</v>
      </c>
      <c r="I7" s="10">
        <v>2979</v>
      </c>
      <c r="J7" s="13">
        <v>19839</v>
      </c>
      <c r="K7" s="10">
        <v>2697</v>
      </c>
      <c r="L7" s="10">
        <v>2373</v>
      </c>
      <c r="M7" s="10">
        <v>217</v>
      </c>
      <c r="N7" s="13">
        <v>37990</v>
      </c>
      <c r="O7" s="10">
        <v>2358</v>
      </c>
      <c r="P7" s="10">
        <v>135</v>
      </c>
      <c r="Q7" s="10">
        <v>1206</v>
      </c>
      <c r="R7" s="10">
        <v>657</v>
      </c>
      <c r="S7" s="10">
        <v>204</v>
      </c>
      <c r="T7" s="10">
        <v>41</v>
      </c>
      <c r="U7" s="10">
        <v>7392</v>
      </c>
      <c r="V7" s="10">
        <v>85</v>
      </c>
      <c r="W7" s="13">
        <v>60075</v>
      </c>
      <c r="X7" s="10">
        <v>7382</v>
      </c>
      <c r="Y7" s="10">
        <v>4958</v>
      </c>
      <c r="Z7" s="10">
        <v>8807</v>
      </c>
      <c r="AA7" s="10">
        <v>1757</v>
      </c>
      <c r="AB7" s="10">
        <v>10124</v>
      </c>
      <c r="AC7" s="10">
        <v>3330</v>
      </c>
      <c r="AD7" s="13">
        <v>45541</v>
      </c>
      <c r="AE7" s="10">
        <v>3982</v>
      </c>
      <c r="AF7" s="10">
        <v>16524</v>
      </c>
      <c r="AG7" s="10">
        <v>1125</v>
      </c>
      <c r="AH7" s="13">
        <v>26030</v>
      </c>
      <c r="AI7" s="10">
        <v>15072</v>
      </c>
      <c r="AJ7" s="10">
        <v>4947</v>
      </c>
      <c r="AK7" s="10">
        <v>5642</v>
      </c>
      <c r="AL7" s="10">
        <v>3868</v>
      </c>
      <c r="AM7" s="10">
        <v>8614</v>
      </c>
      <c r="AN7" s="10">
        <v>8096</v>
      </c>
      <c r="AO7" s="10">
        <v>2792</v>
      </c>
      <c r="AP7" s="13">
        <v>19767</v>
      </c>
      <c r="AQ7" s="10">
        <v>3307</v>
      </c>
      <c r="AR7" s="10">
        <v>2266</v>
      </c>
      <c r="AS7" s="10">
        <v>4324</v>
      </c>
      <c r="AT7" s="10">
        <v>7235</v>
      </c>
      <c r="AU7" s="149">
        <v>1591</v>
      </c>
      <c r="AV7" s="10">
        <v>7244</v>
      </c>
      <c r="AW7" s="10">
        <v>8706</v>
      </c>
      <c r="AX7" s="10">
        <v>4737</v>
      </c>
      <c r="AY7" s="10">
        <v>10823</v>
      </c>
      <c r="AZ7" s="10">
        <v>481</v>
      </c>
      <c r="BA7" s="10">
        <v>1915</v>
      </c>
      <c r="BB7" s="10">
        <v>2353</v>
      </c>
      <c r="BC7" s="10">
        <v>309</v>
      </c>
      <c r="BD7" s="10">
        <v>416</v>
      </c>
      <c r="BE7" s="150">
        <v>486257</v>
      </c>
      <c r="BF7" s="210"/>
      <c r="BG7" s="90">
        <v>3</v>
      </c>
      <c r="BH7" s="85"/>
    </row>
    <row r="8" spans="1:59" ht="13.5" customHeight="1" thickBot="1">
      <c r="A8" s="211"/>
      <c r="B8" s="62" t="s">
        <v>107</v>
      </c>
      <c r="C8" s="60">
        <v>203823</v>
      </c>
      <c r="D8" s="121">
        <v>871481</v>
      </c>
      <c r="E8" s="100">
        <v>12411</v>
      </c>
      <c r="F8" s="101">
        <v>2953</v>
      </c>
      <c r="G8" s="101">
        <v>17349</v>
      </c>
      <c r="H8" s="102">
        <v>951</v>
      </c>
      <c r="I8" s="103">
        <v>5645</v>
      </c>
      <c r="J8" s="104">
        <v>45568</v>
      </c>
      <c r="K8" s="103">
        <v>4955</v>
      </c>
      <c r="L8" s="103">
        <v>5298</v>
      </c>
      <c r="M8" s="103">
        <v>368</v>
      </c>
      <c r="N8" s="104">
        <v>68073</v>
      </c>
      <c r="O8" s="101">
        <v>4150</v>
      </c>
      <c r="P8" s="102">
        <v>401</v>
      </c>
      <c r="Q8" s="101">
        <v>2677</v>
      </c>
      <c r="R8" s="102">
        <v>1117</v>
      </c>
      <c r="S8" s="101">
        <v>419</v>
      </c>
      <c r="T8" s="102">
        <v>117</v>
      </c>
      <c r="U8" s="101">
        <v>13494</v>
      </c>
      <c r="V8" s="102">
        <v>342</v>
      </c>
      <c r="W8" s="105">
        <v>113015</v>
      </c>
      <c r="X8" s="106">
        <v>16247</v>
      </c>
      <c r="Y8" s="101">
        <v>8890</v>
      </c>
      <c r="Z8" s="106">
        <v>21700</v>
      </c>
      <c r="AA8" s="101">
        <v>3491</v>
      </c>
      <c r="AB8" s="106">
        <v>20243</v>
      </c>
      <c r="AC8" s="101">
        <v>7590</v>
      </c>
      <c r="AD8" s="106">
        <v>126986</v>
      </c>
      <c r="AE8" s="101">
        <v>7289</v>
      </c>
      <c r="AF8" s="107">
        <v>42230</v>
      </c>
      <c r="AG8" s="101">
        <v>2619</v>
      </c>
      <c r="AH8" s="106">
        <v>62512</v>
      </c>
      <c r="AI8" s="105">
        <v>25122</v>
      </c>
      <c r="AJ8" s="102">
        <v>9183</v>
      </c>
      <c r="AK8" s="101">
        <v>10684</v>
      </c>
      <c r="AL8" s="102">
        <v>8301</v>
      </c>
      <c r="AM8" s="101">
        <v>17653</v>
      </c>
      <c r="AN8" s="102">
        <v>15929</v>
      </c>
      <c r="AO8" s="101">
        <v>5233</v>
      </c>
      <c r="AP8" s="105">
        <v>37948</v>
      </c>
      <c r="AQ8" s="101">
        <v>8494</v>
      </c>
      <c r="AR8" s="101">
        <v>3856</v>
      </c>
      <c r="AS8" s="101">
        <v>9326</v>
      </c>
      <c r="AT8" s="101">
        <v>15362</v>
      </c>
      <c r="AU8" s="101">
        <v>2846</v>
      </c>
      <c r="AV8" s="101">
        <v>14678</v>
      </c>
      <c r="AW8" s="101">
        <v>19313</v>
      </c>
      <c r="AX8" s="101">
        <v>10993</v>
      </c>
      <c r="AY8" s="101">
        <v>22097</v>
      </c>
      <c r="AZ8" s="101">
        <v>1058</v>
      </c>
      <c r="BA8" s="101">
        <v>4495</v>
      </c>
      <c r="BB8" s="101">
        <v>8184</v>
      </c>
      <c r="BC8" s="103">
        <v>784</v>
      </c>
      <c r="BD8" s="103">
        <v>842</v>
      </c>
      <c r="BE8" s="80">
        <v>1075304</v>
      </c>
      <c r="BF8" s="211"/>
      <c r="BG8" s="91" t="s">
        <v>107</v>
      </c>
    </row>
    <row r="9" spans="1:59" ht="12.75" customHeight="1">
      <c r="A9" s="211"/>
      <c r="B9" s="15">
        <v>4</v>
      </c>
      <c r="C9" s="77">
        <v>72656</v>
      </c>
      <c r="D9" s="138">
        <v>427011</v>
      </c>
      <c r="E9" s="148">
        <v>7283</v>
      </c>
      <c r="F9" s="10">
        <v>1815</v>
      </c>
      <c r="G9" s="10">
        <v>6770</v>
      </c>
      <c r="H9" s="10">
        <v>532</v>
      </c>
      <c r="I9" s="10">
        <v>5380</v>
      </c>
      <c r="J9" s="13">
        <v>22040</v>
      </c>
      <c r="K9" s="10">
        <v>1581</v>
      </c>
      <c r="L9" s="10">
        <v>1849</v>
      </c>
      <c r="M9" s="10">
        <v>445</v>
      </c>
      <c r="N9" s="13">
        <v>41781</v>
      </c>
      <c r="O9" s="10">
        <v>3497</v>
      </c>
      <c r="P9" s="10">
        <v>233</v>
      </c>
      <c r="Q9" s="10">
        <v>945</v>
      </c>
      <c r="R9" s="10">
        <v>486</v>
      </c>
      <c r="S9" s="10">
        <v>190</v>
      </c>
      <c r="T9" s="10">
        <v>33</v>
      </c>
      <c r="U9" s="10">
        <v>6719</v>
      </c>
      <c r="V9" s="10">
        <v>87</v>
      </c>
      <c r="W9" s="13">
        <v>52447</v>
      </c>
      <c r="X9" s="10">
        <v>9186</v>
      </c>
      <c r="Y9" s="10">
        <v>5325</v>
      </c>
      <c r="Z9" s="10">
        <v>12573</v>
      </c>
      <c r="AA9" s="10">
        <v>1739</v>
      </c>
      <c r="AB9" s="10">
        <v>9358</v>
      </c>
      <c r="AC9" s="10">
        <v>4648</v>
      </c>
      <c r="AD9" s="13">
        <v>52083</v>
      </c>
      <c r="AE9" s="10">
        <v>1434</v>
      </c>
      <c r="AF9" s="10">
        <v>14155</v>
      </c>
      <c r="AG9" s="10">
        <v>1483</v>
      </c>
      <c r="AH9" s="13">
        <v>24695</v>
      </c>
      <c r="AI9" s="10">
        <v>10195</v>
      </c>
      <c r="AJ9" s="10">
        <v>10352</v>
      </c>
      <c r="AK9" s="10">
        <v>6134</v>
      </c>
      <c r="AL9" s="10">
        <v>5035</v>
      </c>
      <c r="AM9" s="10">
        <v>8704</v>
      </c>
      <c r="AN9" s="10">
        <v>7990</v>
      </c>
      <c r="AO9" s="10">
        <v>4150</v>
      </c>
      <c r="AP9" s="13">
        <v>25545</v>
      </c>
      <c r="AQ9" s="10">
        <v>4516</v>
      </c>
      <c r="AR9" s="10">
        <v>1633</v>
      </c>
      <c r="AS9" s="10">
        <v>4581</v>
      </c>
      <c r="AT9" s="10">
        <v>7715</v>
      </c>
      <c r="AU9" s="149">
        <v>1764</v>
      </c>
      <c r="AV9" s="10">
        <v>4998</v>
      </c>
      <c r="AW9" s="10">
        <v>7147</v>
      </c>
      <c r="AX9" s="10">
        <v>5979</v>
      </c>
      <c r="AY9" s="10">
        <v>13141</v>
      </c>
      <c r="AZ9" s="10">
        <v>536</v>
      </c>
      <c r="BA9" s="10">
        <v>1851</v>
      </c>
      <c r="BB9" s="10">
        <v>3482</v>
      </c>
      <c r="BC9" s="10">
        <v>446</v>
      </c>
      <c r="BD9" s="11">
        <v>325</v>
      </c>
      <c r="BE9" s="150">
        <v>499667</v>
      </c>
      <c r="BF9" s="210"/>
      <c r="BG9" s="90">
        <v>4</v>
      </c>
    </row>
    <row r="10" spans="1:59" ht="12.75" customHeight="1">
      <c r="A10" s="211"/>
      <c r="B10" s="15">
        <v>5</v>
      </c>
      <c r="C10" s="77">
        <v>77088</v>
      </c>
      <c r="D10" s="138">
        <v>518071</v>
      </c>
      <c r="E10" s="148">
        <v>6272</v>
      </c>
      <c r="F10" s="10">
        <v>2602</v>
      </c>
      <c r="G10" s="10">
        <v>8448</v>
      </c>
      <c r="H10" s="10">
        <v>653</v>
      </c>
      <c r="I10" s="10">
        <v>5298</v>
      </c>
      <c r="J10" s="13">
        <v>26762</v>
      </c>
      <c r="K10" s="10">
        <v>1985</v>
      </c>
      <c r="L10" s="10">
        <v>1936</v>
      </c>
      <c r="M10" s="10">
        <v>358</v>
      </c>
      <c r="N10" s="13">
        <v>20702</v>
      </c>
      <c r="O10" s="10">
        <v>2658</v>
      </c>
      <c r="P10" s="10">
        <v>149</v>
      </c>
      <c r="Q10" s="10">
        <v>1083</v>
      </c>
      <c r="R10" s="10">
        <v>441</v>
      </c>
      <c r="S10" s="10">
        <v>221</v>
      </c>
      <c r="T10" s="10">
        <v>50</v>
      </c>
      <c r="U10" s="10">
        <v>8282</v>
      </c>
      <c r="V10" s="10">
        <v>111</v>
      </c>
      <c r="W10" s="13">
        <v>75981</v>
      </c>
      <c r="X10" s="10">
        <v>11018</v>
      </c>
      <c r="Y10" s="10">
        <v>6047</v>
      </c>
      <c r="Z10" s="10">
        <v>23298</v>
      </c>
      <c r="AA10" s="10">
        <v>1969</v>
      </c>
      <c r="AB10" s="10">
        <v>12293</v>
      </c>
      <c r="AC10" s="10">
        <v>3883</v>
      </c>
      <c r="AD10" s="13">
        <v>57510</v>
      </c>
      <c r="AE10" s="10">
        <v>1892</v>
      </c>
      <c r="AF10" s="10">
        <v>18547</v>
      </c>
      <c r="AG10" s="10">
        <v>1770</v>
      </c>
      <c r="AH10" s="13">
        <v>28493</v>
      </c>
      <c r="AI10" s="10">
        <v>10869</v>
      </c>
      <c r="AJ10" s="10">
        <v>10989</v>
      </c>
      <c r="AK10" s="10">
        <v>8416</v>
      </c>
      <c r="AL10" s="10">
        <v>5221</v>
      </c>
      <c r="AM10" s="10">
        <v>12409</v>
      </c>
      <c r="AN10" s="10">
        <v>9705</v>
      </c>
      <c r="AO10" s="10">
        <v>6964</v>
      </c>
      <c r="AP10" s="13">
        <v>40702</v>
      </c>
      <c r="AQ10" s="10">
        <v>6682</v>
      </c>
      <c r="AR10" s="10">
        <v>2309</v>
      </c>
      <c r="AS10" s="10">
        <v>7568</v>
      </c>
      <c r="AT10" s="10">
        <v>9636</v>
      </c>
      <c r="AU10" s="149">
        <v>3816</v>
      </c>
      <c r="AV10" s="10">
        <v>7222</v>
      </c>
      <c r="AW10" s="10">
        <v>9139</v>
      </c>
      <c r="AX10" s="10">
        <v>8589</v>
      </c>
      <c r="AY10" s="10">
        <v>16311</v>
      </c>
      <c r="AZ10" s="10">
        <v>738</v>
      </c>
      <c r="BA10" s="10">
        <v>2055</v>
      </c>
      <c r="BB10" s="10">
        <v>6928</v>
      </c>
      <c r="BC10" s="10">
        <v>811</v>
      </c>
      <c r="BD10" s="11">
        <v>280</v>
      </c>
      <c r="BE10" s="150">
        <v>595159</v>
      </c>
      <c r="BF10" s="210"/>
      <c r="BG10" s="90">
        <v>5</v>
      </c>
    </row>
    <row r="11" spans="1:59" ht="12.75" customHeight="1">
      <c r="A11" s="211"/>
      <c r="B11" s="15">
        <v>6</v>
      </c>
      <c r="C11" s="77">
        <v>69419</v>
      </c>
      <c r="D11" s="138">
        <v>440294</v>
      </c>
      <c r="E11" s="148">
        <v>4343</v>
      </c>
      <c r="F11" s="10">
        <v>1432</v>
      </c>
      <c r="G11" s="10">
        <v>5065</v>
      </c>
      <c r="H11" s="10">
        <v>845</v>
      </c>
      <c r="I11" s="10">
        <v>4163</v>
      </c>
      <c r="J11" s="13">
        <v>21315</v>
      </c>
      <c r="K11" s="10">
        <v>4421</v>
      </c>
      <c r="L11" s="10">
        <v>2417</v>
      </c>
      <c r="M11" s="10">
        <v>267</v>
      </c>
      <c r="N11" s="13">
        <v>16680</v>
      </c>
      <c r="O11" s="10">
        <v>1348</v>
      </c>
      <c r="P11" s="10">
        <v>169</v>
      </c>
      <c r="Q11" s="10">
        <v>1701</v>
      </c>
      <c r="R11" s="10">
        <v>1050</v>
      </c>
      <c r="S11" s="10">
        <v>206</v>
      </c>
      <c r="T11" s="10">
        <v>41</v>
      </c>
      <c r="U11" s="10">
        <v>5280</v>
      </c>
      <c r="V11" s="10">
        <v>187</v>
      </c>
      <c r="W11" s="13">
        <v>55959</v>
      </c>
      <c r="X11" s="10">
        <v>9407</v>
      </c>
      <c r="Y11" s="10">
        <v>4936</v>
      </c>
      <c r="Z11" s="10">
        <v>13117</v>
      </c>
      <c r="AA11" s="10">
        <v>2515</v>
      </c>
      <c r="AB11" s="10">
        <v>8610</v>
      </c>
      <c r="AC11" s="10">
        <v>3776</v>
      </c>
      <c r="AD11" s="13">
        <v>32715</v>
      </c>
      <c r="AE11" s="10">
        <v>1204</v>
      </c>
      <c r="AF11" s="10">
        <v>17260</v>
      </c>
      <c r="AG11" s="10">
        <v>1741</v>
      </c>
      <c r="AH11" s="13">
        <v>28889</v>
      </c>
      <c r="AI11" s="10">
        <v>16587</v>
      </c>
      <c r="AJ11" s="10">
        <v>7305</v>
      </c>
      <c r="AK11" s="10">
        <v>6096</v>
      </c>
      <c r="AL11" s="10">
        <v>5998</v>
      </c>
      <c r="AM11" s="10">
        <v>7189</v>
      </c>
      <c r="AN11" s="10">
        <v>6849</v>
      </c>
      <c r="AO11" s="10">
        <v>6261</v>
      </c>
      <c r="AP11" s="13">
        <v>43524</v>
      </c>
      <c r="AQ11" s="10">
        <v>6321</v>
      </c>
      <c r="AR11" s="10">
        <v>2744</v>
      </c>
      <c r="AS11" s="10">
        <v>7565</v>
      </c>
      <c r="AT11" s="10">
        <v>12280</v>
      </c>
      <c r="AU11" s="149">
        <v>3839</v>
      </c>
      <c r="AV11" s="10">
        <v>8752</v>
      </c>
      <c r="AW11" s="10">
        <v>9677</v>
      </c>
      <c r="AX11" s="10">
        <v>10043</v>
      </c>
      <c r="AY11" s="10">
        <v>14961</v>
      </c>
      <c r="AZ11" s="10">
        <v>1019</v>
      </c>
      <c r="BA11" s="10">
        <v>2653</v>
      </c>
      <c r="BB11" s="10">
        <v>7854</v>
      </c>
      <c r="BC11" s="10">
        <v>1063</v>
      </c>
      <c r="BD11" s="11">
        <v>655</v>
      </c>
      <c r="BE11" s="150">
        <v>509713</v>
      </c>
      <c r="BF11" s="210"/>
      <c r="BG11" s="90">
        <v>6</v>
      </c>
    </row>
    <row r="12" spans="1:59" ht="13.5" customHeight="1" thickBot="1">
      <c r="A12" s="211"/>
      <c r="B12" s="22" t="s">
        <v>109</v>
      </c>
      <c r="C12" s="35">
        <v>219163</v>
      </c>
      <c r="D12" s="122">
        <v>1385376</v>
      </c>
      <c r="E12" s="40">
        <v>17898</v>
      </c>
      <c r="F12" s="36">
        <v>5849</v>
      </c>
      <c r="G12" s="36">
        <v>20283</v>
      </c>
      <c r="H12" s="37">
        <v>2030</v>
      </c>
      <c r="I12" s="38">
        <v>14841</v>
      </c>
      <c r="J12" s="39">
        <v>70117</v>
      </c>
      <c r="K12" s="38">
        <v>7987</v>
      </c>
      <c r="L12" s="38">
        <v>6202</v>
      </c>
      <c r="M12" s="38">
        <v>1070</v>
      </c>
      <c r="N12" s="39">
        <v>79163</v>
      </c>
      <c r="O12" s="36">
        <v>7503</v>
      </c>
      <c r="P12" s="40">
        <v>551</v>
      </c>
      <c r="Q12" s="36">
        <v>3729</v>
      </c>
      <c r="R12" s="38">
        <v>1977</v>
      </c>
      <c r="S12" s="36">
        <v>617</v>
      </c>
      <c r="T12" s="37">
        <v>124</v>
      </c>
      <c r="U12" s="36">
        <v>20281</v>
      </c>
      <c r="V12" s="37">
        <v>385</v>
      </c>
      <c r="W12" s="41">
        <v>184387</v>
      </c>
      <c r="X12" s="42">
        <v>29611</v>
      </c>
      <c r="Y12" s="36">
        <v>16308</v>
      </c>
      <c r="Z12" s="42">
        <v>48988</v>
      </c>
      <c r="AA12" s="36">
        <v>6223</v>
      </c>
      <c r="AB12" s="42">
        <v>30261</v>
      </c>
      <c r="AC12" s="36">
        <v>12307</v>
      </c>
      <c r="AD12" s="42">
        <v>142308</v>
      </c>
      <c r="AE12" s="36">
        <v>4530</v>
      </c>
      <c r="AF12" s="43">
        <v>49962</v>
      </c>
      <c r="AG12" s="36">
        <v>4994</v>
      </c>
      <c r="AH12" s="42">
        <v>82077</v>
      </c>
      <c r="AI12" s="41">
        <v>37651</v>
      </c>
      <c r="AJ12" s="37">
        <v>28646</v>
      </c>
      <c r="AK12" s="36">
        <v>20646</v>
      </c>
      <c r="AL12" s="37">
        <v>16254</v>
      </c>
      <c r="AM12" s="36">
        <v>28302</v>
      </c>
      <c r="AN12" s="37">
        <v>24544</v>
      </c>
      <c r="AO12" s="36">
        <v>17375</v>
      </c>
      <c r="AP12" s="41">
        <v>109771</v>
      </c>
      <c r="AQ12" s="36">
        <v>17519</v>
      </c>
      <c r="AR12" s="36">
        <v>6686</v>
      </c>
      <c r="AS12" s="36">
        <v>19714</v>
      </c>
      <c r="AT12" s="36">
        <v>29631</v>
      </c>
      <c r="AU12" s="36">
        <v>9419</v>
      </c>
      <c r="AV12" s="36">
        <v>20972</v>
      </c>
      <c r="AW12" s="36">
        <v>25963</v>
      </c>
      <c r="AX12" s="36">
        <v>24611</v>
      </c>
      <c r="AY12" s="36">
        <v>44413</v>
      </c>
      <c r="AZ12" s="36">
        <v>2293</v>
      </c>
      <c r="BA12" s="36">
        <v>6559</v>
      </c>
      <c r="BB12" s="36">
        <v>18264</v>
      </c>
      <c r="BC12" s="38">
        <v>2320</v>
      </c>
      <c r="BD12" s="38">
        <v>1260</v>
      </c>
      <c r="BE12" s="143">
        <v>1604539</v>
      </c>
      <c r="BF12" s="210"/>
      <c r="BG12" s="92" t="s">
        <v>109</v>
      </c>
    </row>
    <row r="13" spans="1:59" ht="13.5" customHeight="1" thickBot="1">
      <c r="A13" s="211"/>
      <c r="B13" s="59" t="s">
        <v>112</v>
      </c>
      <c r="C13" s="60">
        <v>422986</v>
      </c>
      <c r="D13" s="121">
        <v>2256857</v>
      </c>
      <c r="E13" s="107">
        <v>30309</v>
      </c>
      <c r="F13" s="108">
        <v>8802</v>
      </c>
      <c r="G13" s="108">
        <v>37632</v>
      </c>
      <c r="H13" s="108">
        <v>2981</v>
      </c>
      <c r="I13" s="108">
        <v>20486</v>
      </c>
      <c r="J13" s="104">
        <v>115685</v>
      </c>
      <c r="K13" s="108">
        <v>12942</v>
      </c>
      <c r="L13" s="108">
        <v>11500</v>
      </c>
      <c r="M13" s="108">
        <v>1438</v>
      </c>
      <c r="N13" s="104">
        <v>147236</v>
      </c>
      <c r="O13" s="108">
        <v>11653</v>
      </c>
      <c r="P13" s="108">
        <v>952</v>
      </c>
      <c r="Q13" s="108">
        <v>6406</v>
      </c>
      <c r="R13" s="108">
        <v>3094</v>
      </c>
      <c r="S13" s="108">
        <v>1036</v>
      </c>
      <c r="T13" s="108">
        <v>241</v>
      </c>
      <c r="U13" s="108">
        <v>33775</v>
      </c>
      <c r="V13" s="108">
        <v>727</v>
      </c>
      <c r="W13" s="104">
        <v>297402</v>
      </c>
      <c r="X13" s="108">
        <v>45858</v>
      </c>
      <c r="Y13" s="108">
        <v>25198</v>
      </c>
      <c r="Z13" s="108">
        <v>70688</v>
      </c>
      <c r="AA13" s="108">
        <v>9714</v>
      </c>
      <c r="AB13" s="104">
        <v>50504</v>
      </c>
      <c r="AC13" s="108">
        <v>19897</v>
      </c>
      <c r="AD13" s="104">
        <v>269294</v>
      </c>
      <c r="AE13" s="108">
        <v>11819</v>
      </c>
      <c r="AF13" s="108">
        <v>92192</v>
      </c>
      <c r="AG13" s="108">
        <v>7613</v>
      </c>
      <c r="AH13" s="104">
        <v>144589</v>
      </c>
      <c r="AI13" s="104">
        <v>62773</v>
      </c>
      <c r="AJ13" s="108">
        <v>37829</v>
      </c>
      <c r="AK13" s="108">
        <v>31330</v>
      </c>
      <c r="AL13" s="108">
        <v>24555</v>
      </c>
      <c r="AM13" s="108">
        <v>45955</v>
      </c>
      <c r="AN13" s="108">
        <v>40473</v>
      </c>
      <c r="AO13" s="108">
        <v>22608</v>
      </c>
      <c r="AP13" s="104">
        <v>147719</v>
      </c>
      <c r="AQ13" s="108">
        <v>26013</v>
      </c>
      <c r="AR13" s="108">
        <v>10542</v>
      </c>
      <c r="AS13" s="108">
        <v>29040</v>
      </c>
      <c r="AT13" s="108">
        <v>44993</v>
      </c>
      <c r="AU13" s="108">
        <v>12265</v>
      </c>
      <c r="AV13" s="108">
        <v>35650</v>
      </c>
      <c r="AW13" s="108">
        <v>45276</v>
      </c>
      <c r="AX13" s="108">
        <v>35604</v>
      </c>
      <c r="AY13" s="108">
        <v>66510</v>
      </c>
      <c r="AZ13" s="108">
        <v>3351</v>
      </c>
      <c r="BA13" s="108">
        <v>11054</v>
      </c>
      <c r="BB13" s="108">
        <v>26448</v>
      </c>
      <c r="BC13" s="108">
        <v>3104</v>
      </c>
      <c r="BD13" s="109">
        <v>2102</v>
      </c>
      <c r="BE13" s="81">
        <v>2679843</v>
      </c>
      <c r="BF13" s="211"/>
      <c r="BG13" s="93" t="s">
        <v>112</v>
      </c>
    </row>
    <row r="14" spans="1:59" ht="12.75" customHeight="1">
      <c r="A14" s="211"/>
      <c r="B14" s="15">
        <v>7</v>
      </c>
      <c r="C14" s="128">
        <v>59949</v>
      </c>
      <c r="D14" s="87">
        <v>512217</v>
      </c>
      <c r="E14" s="151">
        <v>6905</v>
      </c>
      <c r="F14" s="34">
        <v>1690</v>
      </c>
      <c r="G14" s="34">
        <v>10583</v>
      </c>
      <c r="H14" s="34">
        <v>740</v>
      </c>
      <c r="I14" s="34">
        <v>5887</v>
      </c>
      <c r="J14" s="129">
        <v>19577</v>
      </c>
      <c r="K14" s="34">
        <v>1122</v>
      </c>
      <c r="L14" s="34">
        <v>2664</v>
      </c>
      <c r="M14" s="34">
        <v>269</v>
      </c>
      <c r="N14" s="129">
        <v>18755</v>
      </c>
      <c r="O14" s="34">
        <v>1041</v>
      </c>
      <c r="P14" s="34">
        <v>242</v>
      </c>
      <c r="Q14" s="34">
        <v>2499</v>
      </c>
      <c r="R14" s="34">
        <v>647</v>
      </c>
      <c r="S14" s="34">
        <v>312</v>
      </c>
      <c r="T14" s="34">
        <v>46</v>
      </c>
      <c r="U14" s="34">
        <v>6012</v>
      </c>
      <c r="V14" s="34">
        <v>524</v>
      </c>
      <c r="W14" s="129">
        <v>69642</v>
      </c>
      <c r="X14" s="34">
        <v>13223</v>
      </c>
      <c r="Y14" s="34">
        <v>6611</v>
      </c>
      <c r="Z14" s="34">
        <v>16043</v>
      </c>
      <c r="AA14" s="34">
        <v>2411</v>
      </c>
      <c r="AB14" s="34">
        <v>9662</v>
      </c>
      <c r="AC14" s="34">
        <v>5717</v>
      </c>
      <c r="AD14" s="129">
        <v>40213</v>
      </c>
      <c r="AE14" s="34">
        <v>1869</v>
      </c>
      <c r="AF14" s="34">
        <v>15932</v>
      </c>
      <c r="AG14" s="34">
        <v>1067</v>
      </c>
      <c r="AH14" s="129">
        <v>29744</v>
      </c>
      <c r="AI14" s="34">
        <v>21334</v>
      </c>
      <c r="AJ14" s="34">
        <v>12863</v>
      </c>
      <c r="AK14" s="34">
        <v>6215</v>
      </c>
      <c r="AL14" s="34">
        <v>6699</v>
      </c>
      <c r="AM14" s="34">
        <v>7012</v>
      </c>
      <c r="AN14" s="34">
        <v>9111</v>
      </c>
      <c r="AO14" s="34">
        <v>6456</v>
      </c>
      <c r="AP14" s="129">
        <v>47374</v>
      </c>
      <c r="AQ14" s="34">
        <v>7474</v>
      </c>
      <c r="AR14" s="34">
        <v>6170</v>
      </c>
      <c r="AS14" s="34">
        <v>8252</v>
      </c>
      <c r="AT14" s="34">
        <v>15410</v>
      </c>
      <c r="AU14" s="149">
        <v>2685</v>
      </c>
      <c r="AV14" s="10">
        <v>10736</v>
      </c>
      <c r="AW14" s="34">
        <v>9363</v>
      </c>
      <c r="AX14" s="34">
        <v>13628</v>
      </c>
      <c r="AY14" s="34">
        <v>14758</v>
      </c>
      <c r="AZ14" s="34">
        <v>821</v>
      </c>
      <c r="BA14" s="34">
        <v>1965</v>
      </c>
      <c r="BB14" s="34">
        <v>10417</v>
      </c>
      <c r="BC14" s="34">
        <v>1548</v>
      </c>
      <c r="BD14" s="34">
        <v>277</v>
      </c>
      <c r="BE14" s="150">
        <v>572166</v>
      </c>
      <c r="BF14" s="210"/>
      <c r="BG14" s="90">
        <v>7</v>
      </c>
    </row>
    <row r="15" spans="1:59" ht="12.75" customHeight="1">
      <c r="A15" s="211"/>
      <c r="B15" s="15">
        <v>8</v>
      </c>
      <c r="C15" s="128">
        <v>61732</v>
      </c>
      <c r="D15" s="87">
        <v>561345</v>
      </c>
      <c r="E15" s="151">
        <v>6617</v>
      </c>
      <c r="F15" s="34">
        <v>1533</v>
      </c>
      <c r="G15" s="34">
        <v>7240</v>
      </c>
      <c r="H15" s="34">
        <v>1080</v>
      </c>
      <c r="I15" s="34">
        <v>5150</v>
      </c>
      <c r="J15" s="129">
        <v>24988</v>
      </c>
      <c r="K15" s="34">
        <v>4439</v>
      </c>
      <c r="L15" s="34">
        <v>2540</v>
      </c>
      <c r="M15" s="34">
        <v>261</v>
      </c>
      <c r="N15" s="129">
        <v>37281</v>
      </c>
      <c r="O15" s="34">
        <v>900</v>
      </c>
      <c r="P15" s="34">
        <v>396</v>
      </c>
      <c r="Q15" s="34">
        <v>1999</v>
      </c>
      <c r="R15" s="34">
        <v>800</v>
      </c>
      <c r="S15" s="34">
        <v>283</v>
      </c>
      <c r="T15" s="34">
        <v>59</v>
      </c>
      <c r="U15" s="34">
        <v>7998</v>
      </c>
      <c r="V15" s="34">
        <v>502</v>
      </c>
      <c r="W15" s="129">
        <v>71426</v>
      </c>
      <c r="X15" s="34">
        <v>13142</v>
      </c>
      <c r="Y15" s="34">
        <v>8077</v>
      </c>
      <c r="Z15" s="34">
        <v>20348</v>
      </c>
      <c r="AA15" s="34">
        <v>3763</v>
      </c>
      <c r="AB15" s="34">
        <v>9991</v>
      </c>
      <c r="AC15" s="34">
        <v>6725</v>
      </c>
      <c r="AD15" s="129">
        <v>46130</v>
      </c>
      <c r="AE15" s="34">
        <v>2893</v>
      </c>
      <c r="AF15" s="34">
        <v>19170</v>
      </c>
      <c r="AG15" s="34">
        <v>1200</v>
      </c>
      <c r="AH15" s="129">
        <v>32994</v>
      </c>
      <c r="AI15" s="34">
        <v>29347</v>
      </c>
      <c r="AJ15" s="34">
        <v>8393</v>
      </c>
      <c r="AK15" s="34">
        <v>7697</v>
      </c>
      <c r="AL15" s="34">
        <v>7199</v>
      </c>
      <c r="AM15" s="34">
        <v>8382</v>
      </c>
      <c r="AN15" s="34">
        <v>8992</v>
      </c>
      <c r="AO15" s="34">
        <v>7424</v>
      </c>
      <c r="AP15" s="129">
        <v>40025</v>
      </c>
      <c r="AQ15" s="34">
        <v>6528</v>
      </c>
      <c r="AR15" s="34">
        <v>2943</v>
      </c>
      <c r="AS15" s="34">
        <v>7417</v>
      </c>
      <c r="AT15" s="34">
        <v>13825</v>
      </c>
      <c r="AU15" s="149">
        <v>2943</v>
      </c>
      <c r="AV15" s="10">
        <v>11201</v>
      </c>
      <c r="AW15" s="34">
        <v>12225</v>
      </c>
      <c r="AX15" s="34">
        <v>12523</v>
      </c>
      <c r="AY15" s="34">
        <v>18901</v>
      </c>
      <c r="AZ15" s="34">
        <v>858</v>
      </c>
      <c r="BA15" s="34">
        <v>2915</v>
      </c>
      <c r="BB15" s="34">
        <v>9780</v>
      </c>
      <c r="BC15" s="34">
        <v>1478</v>
      </c>
      <c r="BD15" s="34">
        <v>424</v>
      </c>
      <c r="BE15" s="150">
        <v>623077</v>
      </c>
      <c r="BF15" s="210"/>
      <c r="BG15" s="90">
        <v>8</v>
      </c>
    </row>
    <row r="16" spans="1:59" ht="12.75" customHeight="1">
      <c r="A16" s="211"/>
      <c r="B16" s="15">
        <v>9</v>
      </c>
      <c r="C16" s="127">
        <v>81191</v>
      </c>
      <c r="D16" s="87">
        <v>489566</v>
      </c>
      <c r="E16" s="152">
        <v>6156</v>
      </c>
      <c r="F16" s="12">
        <v>1993</v>
      </c>
      <c r="G16" s="12">
        <v>8530</v>
      </c>
      <c r="H16" s="12">
        <v>623</v>
      </c>
      <c r="I16" s="12">
        <v>4380</v>
      </c>
      <c r="J16" s="130">
        <v>20056</v>
      </c>
      <c r="K16" s="12">
        <v>2389</v>
      </c>
      <c r="L16" s="12">
        <v>2412</v>
      </c>
      <c r="M16" s="12">
        <v>483</v>
      </c>
      <c r="N16" s="130">
        <v>19738</v>
      </c>
      <c r="O16" s="12">
        <v>2894</v>
      </c>
      <c r="P16" s="12">
        <v>193</v>
      </c>
      <c r="Q16" s="12">
        <v>1154</v>
      </c>
      <c r="R16" s="12">
        <v>584</v>
      </c>
      <c r="S16" s="12">
        <v>235</v>
      </c>
      <c r="T16" s="12">
        <v>106</v>
      </c>
      <c r="U16" s="12">
        <v>6994</v>
      </c>
      <c r="V16" s="12">
        <v>291</v>
      </c>
      <c r="W16" s="130">
        <v>65464</v>
      </c>
      <c r="X16" s="12">
        <v>9025</v>
      </c>
      <c r="Y16" s="12">
        <v>6266</v>
      </c>
      <c r="Z16" s="12">
        <v>18425</v>
      </c>
      <c r="AA16" s="12">
        <v>2374</v>
      </c>
      <c r="AB16" s="12">
        <v>10581</v>
      </c>
      <c r="AC16" s="12">
        <v>4676</v>
      </c>
      <c r="AD16" s="130">
        <v>42873</v>
      </c>
      <c r="AE16" s="12">
        <v>2090</v>
      </c>
      <c r="AF16" s="12">
        <v>16763</v>
      </c>
      <c r="AG16" s="12">
        <v>1561</v>
      </c>
      <c r="AH16" s="130">
        <v>30260</v>
      </c>
      <c r="AI16" s="12">
        <v>18208</v>
      </c>
      <c r="AJ16" s="12">
        <v>8516</v>
      </c>
      <c r="AK16" s="12">
        <v>6833</v>
      </c>
      <c r="AL16" s="12">
        <v>4190</v>
      </c>
      <c r="AM16" s="12">
        <v>8719</v>
      </c>
      <c r="AN16" s="12">
        <v>8008</v>
      </c>
      <c r="AO16" s="12">
        <v>9019</v>
      </c>
      <c r="AP16" s="130">
        <v>46063</v>
      </c>
      <c r="AQ16" s="12">
        <v>7866</v>
      </c>
      <c r="AR16" s="12">
        <v>3150</v>
      </c>
      <c r="AS16" s="12">
        <v>8539</v>
      </c>
      <c r="AT16" s="12">
        <v>12067</v>
      </c>
      <c r="AU16" s="149">
        <v>2105</v>
      </c>
      <c r="AV16" s="153">
        <v>7403</v>
      </c>
      <c r="AW16" s="12">
        <v>10453</v>
      </c>
      <c r="AX16" s="12">
        <v>9702</v>
      </c>
      <c r="AY16" s="12">
        <v>14676</v>
      </c>
      <c r="AZ16" s="12">
        <v>820</v>
      </c>
      <c r="BA16" s="12">
        <v>2186</v>
      </c>
      <c r="BB16" s="12">
        <v>9908</v>
      </c>
      <c r="BC16" s="12">
        <v>1296</v>
      </c>
      <c r="BD16" s="12">
        <v>270</v>
      </c>
      <c r="BE16" s="150">
        <v>570757</v>
      </c>
      <c r="BF16" s="210"/>
      <c r="BG16" s="90">
        <v>9</v>
      </c>
    </row>
    <row r="17" spans="1:59" ht="13.5" customHeight="1" thickBot="1">
      <c r="A17" s="211"/>
      <c r="B17" s="20" t="s">
        <v>110</v>
      </c>
      <c r="C17" s="23">
        <v>202872</v>
      </c>
      <c r="D17" s="122">
        <v>1563128</v>
      </c>
      <c r="E17" s="25">
        <v>19678</v>
      </c>
      <c r="F17" s="16">
        <v>5216</v>
      </c>
      <c r="G17" s="16">
        <v>26353</v>
      </c>
      <c r="H17" s="25">
        <v>2443</v>
      </c>
      <c r="I17" s="18">
        <v>15417</v>
      </c>
      <c r="J17" s="26">
        <v>64621</v>
      </c>
      <c r="K17" s="18">
        <v>7950</v>
      </c>
      <c r="L17" s="18">
        <v>7616</v>
      </c>
      <c r="M17" s="18">
        <v>1013</v>
      </c>
      <c r="N17" s="26">
        <v>75774</v>
      </c>
      <c r="O17" s="18">
        <v>4835</v>
      </c>
      <c r="P17" s="16">
        <v>831</v>
      </c>
      <c r="Q17" s="18">
        <v>5652</v>
      </c>
      <c r="R17" s="18">
        <v>2031</v>
      </c>
      <c r="S17" s="18">
        <v>830</v>
      </c>
      <c r="T17" s="18">
        <v>211</v>
      </c>
      <c r="U17" s="18">
        <v>21004</v>
      </c>
      <c r="V17" s="18">
        <v>1317</v>
      </c>
      <c r="W17" s="26">
        <v>206532</v>
      </c>
      <c r="X17" s="26">
        <v>35390</v>
      </c>
      <c r="Y17" s="63">
        <v>20954</v>
      </c>
      <c r="Z17" s="26">
        <v>54816</v>
      </c>
      <c r="AA17" s="18">
        <v>8548</v>
      </c>
      <c r="AB17" s="26">
        <v>30234</v>
      </c>
      <c r="AC17" s="18">
        <v>17118</v>
      </c>
      <c r="AD17" s="26">
        <v>129216</v>
      </c>
      <c r="AE17" s="18">
        <v>6852</v>
      </c>
      <c r="AF17" s="18">
        <v>51865</v>
      </c>
      <c r="AG17" s="18">
        <v>3828</v>
      </c>
      <c r="AH17" s="26">
        <v>92998</v>
      </c>
      <c r="AI17" s="26">
        <v>68889</v>
      </c>
      <c r="AJ17" s="18">
        <v>29772</v>
      </c>
      <c r="AK17" s="18">
        <v>20745</v>
      </c>
      <c r="AL17" s="18">
        <v>18088</v>
      </c>
      <c r="AM17" s="18">
        <v>24113</v>
      </c>
      <c r="AN17" s="18">
        <v>26111</v>
      </c>
      <c r="AO17" s="18">
        <v>22899</v>
      </c>
      <c r="AP17" s="26">
        <v>133462</v>
      </c>
      <c r="AQ17" s="18">
        <v>21868</v>
      </c>
      <c r="AR17" s="18">
        <v>12263</v>
      </c>
      <c r="AS17" s="18">
        <v>24208</v>
      </c>
      <c r="AT17" s="18">
        <v>41302</v>
      </c>
      <c r="AU17" s="18">
        <v>7733</v>
      </c>
      <c r="AV17" s="18">
        <v>29340</v>
      </c>
      <c r="AW17" s="18">
        <v>32041</v>
      </c>
      <c r="AX17" s="18">
        <v>35853</v>
      </c>
      <c r="AY17" s="18">
        <v>48335</v>
      </c>
      <c r="AZ17" s="18">
        <v>2499</v>
      </c>
      <c r="BA17" s="18">
        <v>7066</v>
      </c>
      <c r="BB17" s="18">
        <v>30105</v>
      </c>
      <c r="BC17" s="18">
        <v>4322</v>
      </c>
      <c r="BD17" s="64">
        <v>971</v>
      </c>
      <c r="BE17" s="142">
        <v>1766000</v>
      </c>
      <c r="BF17" s="210"/>
      <c r="BG17" s="94" t="s">
        <v>110</v>
      </c>
    </row>
    <row r="18" spans="1:59" ht="13.5" customHeight="1" thickBot="1">
      <c r="A18" s="211"/>
      <c r="B18" s="61" t="s">
        <v>111</v>
      </c>
      <c r="C18" s="24">
        <v>625858</v>
      </c>
      <c r="D18" s="157">
        <v>3819985</v>
      </c>
      <c r="E18" s="110">
        <v>49987</v>
      </c>
      <c r="F18" s="111">
        <v>14018</v>
      </c>
      <c r="G18" s="111">
        <v>63985</v>
      </c>
      <c r="H18" s="111">
        <v>5424</v>
      </c>
      <c r="I18" s="112">
        <v>35903</v>
      </c>
      <c r="J18" s="113">
        <v>180306</v>
      </c>
      <c r="K18" s="111">
        <v>20892</v>
      </c>
      <c r="L18" s="111">
        <v>19116</v>
      </c>
      <c r="M18" s="111">
        <v>2451</v>
      </c>
      <c r="N18" s="113">
        <v>223010</v>
      </c>
      <c r="O18" s="112">
        <v>16488</v>
      </c>
      <c r="P18" s="111">
        <v>1783</v>
      </c>
      <c r="Q18" s="111">
        <v>12058</v>
      </c>
      <c r="R18" s="111">
        <v>5125</v>
      </c>
      <c r="S18" s="111">
        <v>1866</v>
      </c>
      <c r="T18" s="111">
        <v>452</v>
      </c>
      <c r="U18" s="111">
        <v>54779</v>
      </c>
      <c r="V18" s="111">
        <v>2044</v>
      </c>
      <c r="W18" s="113">
        <v>503934</v>
      </c>
      <c r="X18" s="113">
        <v>81248</v>
      </c>
      <c r="Y18" s="111">
        <v>46152</v>
      </c>
      <c r="Z18" s="113">
        <v>125504</v>
      </c>
      <c r="AA18" s="111">
        <v>18262</v>
      </c>
      <c r="AB18" s="113">
        <v>80738</v>
      </c>
      <c r="AC18" s="111">
        <v>37015</v>
      </c>
      <c r="AD18" s="113">
        <v>398510</v>
      </c>
      <c r="AE18" s="111">
        <v>18671</v>
      </c>
      <c r="AF18" s="111">
        <v>144057</v>
      </c>
      <c r="AG18" s="111">
        <v>11441</v>
      </c>
      <c r="AH18" s="113">
        <v>237587</v>
      </c>
      <c r="AI18" s="113">
        <v>131662</v>
      </c>
      <c r="AJ18" s="111">
        <v>67601</v>
      </c>
      <c r="AK18" s="111">
        <v>52075</v>
      </c>
      <c r="AL18" s="111">
        <v>42643</v>
      </c>
      <c r="AM18" s="111">
        <v>70068</v>
      </c>
      <c r="AN18" s="111">
        <v>66584</v>
      </c>
      <c r="AO18" s="111">
        <v>45507</v>
      </c>
      <c r="AP18" s="113">
        <v>281181</v>
      </c>
      <c r="AQ18" s="111">
        <v>47881</v>
      </c>
      <c r="AR18" s="111">
        <v>22805</v>
      </c>
      <c r="AS18" s="111">
        <v>53248</v>
      </c>
      <c r="AT18" s="111">
        <v>86295</v>
      </c>
      <c r="AU18" s="111">
        <v>19998</v>
      </c>
      <c r="AV18" s="111">
        <v>64990</v>
      </c>
      <c r="AW18" s="111">
        <v>77317</v>
      </c>
      <c r="AX18" s="111">
        <v>71457</v>
      </c>
      <c r="AY18" s="111">
        <v>114845</v>
      </c>
      <c r="AZ18" s="111">
        <v>5850</v>
      </c>
      <c r="BA18" s="111">
        <v>18120</v>
      </c>
      <c r="BB18" s="111">
        <v>56553</v>
      </c>
      <c r="BC18" s="111">
        <v>7426</v>
      </c>
      <c r="BD18" s="114">
        <v>3073</v>
      </c>
      <c r="BE18" s="24">
        <v>4445843</v>
      </c>
      <c r="BF18" s="210"/>
      <c r="BG18" s="95" t="s">
        <v>111</v>
      </c>
    </row>
    <row r="19" spans="1:59" ht="12.75" customHeight="1">
      <c r="A19" s="211"/>
      <c r="B19" s="15">
        <v>10</v>
      </c>
      <c r="C19" s="155">
        <v>78754</v>
      </c>
      <c r="D19" s="86">
        <v>480285</v>
      </c>
      <c r="E19" s="152">
        <v>4935</v>
      </c>
      <c r="F19" s="12">
        <v>1611</v>
      </c>
      <c r="G19" s="12">
        <v>6445</v>
      </c>
      <c r="H19" s="12">
        <v>635</v>
      </c>
      <c r="I19" s="12">
        <v>4125</v>
      </c>
      <c r="J19" s="130">
        <v>20232</v>
      </c>
      <c r="K19" s="12">
        <v>2663</v>
      </c>
      <c r="L19" s="12">
        <v>2581</v>
      </c>
      <c r="M19" s="12">
        <v>403</v>
      </c>
      <c r="N19" s="130">
        <v>20518</v>
      </c>
      <c r="O19" s="12">
        <v>4477</v>
      </c>
      <c r="P19" s="12">
        <v>191</v>
      </c>
      <c r="Q19" s="12">
        <v>1127</v>
      </c>
      <c r="R19" s="12">
        <v>925</v>
      </c>
      <c r="S19" s="12">
        <v>195</v>
      </c>
      <c r="T19" s="12">
        <v>53</v>
      </c>
      <c r="U19" s="12">
        <v>8917</v>
      </c>
      <c r="V19" s="12">
        <v>532</v>
      </c>
      <c r="W19" s="130">
        <v>75303</v>
      </c>
      <c r="X19" s="12">
        <v>10091</v>
      </c>
      <c r="Y19" s="12">
        <v>6327</v>
      </c>
      <c r="Z19" s="12">
        <v>14111</v>
      </c>
      <c r="AA19" s="12">
        <v>2172</v>
      </c>
      <c r="AB19" s="12">
        <v>10094</v>
      </c>
      <c r="AC19" s="12">
        <v>4839</v>
      </c>
      <c r="AD19" s="130">
        <v>43539</v>
      </c>
      <c r="AE19" s="12">
        <v>2776</v>
      </c>
      <c r="AF19" s="12">
        <v>17660</v>
      </c>
      <c r="AG19" s="12">
        <v>2213</v>
      </c>
      <c r="AH19" s="130">
        <v>28686</v>
      </c>
      <c r="AI19" s="12">
        <v>13730</v>
      </c>
      <c r="AJ19" s="12">
        <v>7571</v>
      </c>
      <c r="AK19" s="12">
        <v>6551</v>
      </c>
      <c r="AL19" s="12">
        <v>8568</v>
      </c>
      <c r="AM19" s="12">
        <v>12089</v>
      </c>
      <c r="AN19" s="12">
        <v>9430</v>
      </c>
      <c r="AO19" s="12">
        <v>6989</v>
      </c>
      <c r="AP19" s="130">
        <v>37601</v>
      </c>
      <c r="AQ19" s="12">
        <v>6027</v>
      </c>
      <c r="AR19" s="12">
        <v>2675</v>
      </c>
      <c r="AS19" s="12">
        <v>6561</v>
      </c>
      <c r="AT19" s="12">
        <v>11696</v>
      </c>
      <c r="AU19" s="149">
        <v>2272</v>
      </c>
      <c r="AV19" s="153">
        <v>5928</v>
      </c>
      <c r="AW19" s="12">
        <v>11405</v>
      </c>
      <c r="AX19" s="12">
        <v>9129</v>
      </c>
      <c r="AY19" s="12">
        <v>14277</v>
      </c>
      <c r="AZ19" s="12">
        <v>433</v>
      </c>
      <c r="BA19" s="12">
        <v>2315</v>
      </c>
      <c r="BB19" s="12">
        <v>5690</v>
      </c>
      <c r="BC19" s="12">
        <v>631</v>
      </c>
      <c r="BD19" s="12">
        <v>341</v>
      </c>
      <c r="BE19" s="150">
        <v>559039</v>
      </c>
      <c r="BF19" s="210"/>
      <c r="BG19" s="90">
        <v>10</v>
      </c>
    </row>
    <row r="20" spans="1:59" ht="12.75" customHeight="1">
      <c r="A20" s="211"/>
      <c r="B20" s="15">
        <v>11</v>
      </c>
      <c r="C20" s="155">
        <v>74019</v>
      </c>
      <c r="D20" s="87">
        <v>356150</v>
      </c>
      <c r="E20" s="152">
        <v>4363</v>
      </c>
      <c r="F20" s="12">
        <v>1204</v>
      </c>
      <c r="G20" s="12">
        <v>3621</v>
      </c>
      <c r="H20" s="12">
        <v>307</v>
      </c>
      <c r="I20" s="12">
        <v>3112</v>
      </c>
      <c r="J20" s="130">
        <v>16483</v>
      </c>
      <c r="K20" s="12">
        <v>1611</v>
      </c>
      <c r="L20" s="12">
        <v>2562</v>
      </c>
      <c r="M20" s="12">
        <v>239</v>
      </c>
      <c r="N20" s="130">
        <v>18951</v>
      </c>
      <c r="O20" s="12">
        <v>3111</v>
      </c>
      <c r="P20" s="12">
        <v>201</v>
      </c>
      <c r="Q20" s="12">
        <v>802</v>
      </c>
      <c r="R20" s="12">
        <v>607</v>
      </c>
      <c r="S20" s="12">
        <v>217</v>
      </c>
      <c r="T20" s="12">
        <v>76</v>
      </c>
      <c r="U20" s="12">
        <v>6056</v>
      </c>
      <c r="V20" s="12">
        <v>982</v>
      </c>
      <c r="W20" s="130">
        <v>47171</v>
      </c>
      <c r="X20" s="12">
        <v>6976</v>
      </c>
      <c r="Y20" s="12">
        <v>4822</v>
      </c>
      <c r="Z20" s="12">
        <v>12303</v>
      </c>
      <c r="AA20" s="12">
        <v>1506</v>
      </c>
      <c r="AB20" s="12">
        <v>10150</v>
      </c>
      <c r="AC20" s="12">
        <v>3599</v>
      </c>
      <c r="AD20" s="130">
        <v>45137</v>
      </c>
      <c r="AE20" s="12">
        <v>2020</v>
      </c>
      <c r="AF20" s="12">
        <v>19198</v>
      </c>
      <c r="AG20" s="12">
        <v>1221</v>
      </c>
      <c r="AH20" s="130">
        <v>26028</v>
      </c>
      <c r="AI20" s="12">
        <v>9671</v>
      </c>
      <c r="AJ20" s="12">
        <v>4560</v>
      </c>
      <c r="AK20" s="12">
        <v>5380</v>
      </c>
      <c r="AL20" s="12">
        <v>2914</v>
      </c>
      <c r="AM20" s="12">
        <v>6411</v>
      </c>
      <c r="AN20" s="12">
        <v>7317</v>
      </c>
      <c r="AO20" s="12">
        <v>2792</v>
      </c>
      <c r="AP20" s="130">
        <v>21058</v>
      </c>
      <c r="AQ20" s="12">
        <v>2652</v>
      </c>
      <c r="AR20" s="12">
        <v>1366</v>
      </c>
      <c r="AS20" s="12">
        <v>3042</v>
      </c>
      <c r="AT20" s="12">
        <v>8690</v>
      </c>
      <c r="AU20" s="149">
        <v>1310</v>
      </c>
      <c r="AV20" s="153">
        <v>5306</v>
      </c>
      <c r="AW20" s="12">
        <v>7875</v>
      </c>
      <c r="AX20" s="12">
        <v>6087</v>
      </c>
      <c r="AY20" s="12">
        <v>9217</v>
      </c>
      <c r="AZ20" s="12">
        <v>377</v>
      </c>
      <c r="BA20" s="12">
        <v>1822</v>
      </c>
      <c r="BB20" s="12">
        <v>3082</v>
      </c>
      <c r="BC20" s="12">
        <v>405</v>
      </c>
      <c r="BD20" s="12">
        <v>180</v>
      </c>
      <c r="BE20" s="150">
        <v>430169</v>
      </c>
      <c r="BF20" s="210"/>
      <c r="BG20" s="90">
        <v>11</v>
      </c>
    </row>
    <row r="21" spans="1:59" ht="12.75" customHeight="1">
      <c r="A21" s="211"/>
      <c r="B21" s="15">
        <v>12</v>
      </c>
      <c r="C21" s="155">
        <v>73043</v>
      </c>
      <c r="D21" s="87">
        <v>391536</v>
      </c>
      <c r="E21" s="152">
        <v>4107</v>
      </c>
      <c r="F21" s="12">
        <v>1912</v>
      </c>
      <c r="G21" s="12">
        <v>3143</v>
      </c>
      <c r="H21" s="12">
        <v>802</v>
      </c>
      <c r="I21" s="12">
        <v>3612</v>
      </c>
      <c r="J21" s="130">
        <v>20290</v>
      </c>
      <c r="K21" s="12">
        <v>2276</v>
      </c>
      <c r="L21" s="12">
        <v>3188</v>
      </c>
      <c r="M21" s="12">
        <v>78</v>
      </c>
      <c r="N21" s="130">
        <v>23698</v>
      </c>
      <c r="O21" s="12">
        <v>2001</v>
      </c>
      <c r="P21" s="12">
        <v>262</v>
      </c>
      <c r="Q21" s="12">
        <v>1220</v>
      </c>
      <c r="R21" s="12">
        <v>966</v>
      </c>
      <c r="S21" s="12">
        <v>185</v>
      </c>
      <c r="T21" s="12">
        <v>93</v>
      </c>
      <c r="U21" s="12">
        <v>4832</v>
      </c>
      <c r="V21" s="12">
        <v>1048</v>
      </c>
      <c r="W21" s="130">
        <v>50725</v>
      </c>
      <c r="X21" s="12">
        <v>8671</v>
      </c>
      <c r="Y21" s="12">
        <v>3545</v>
      </c>
      <c r="Z21" s="12">
        <v>9994</v>
      </c>
      <c r="AA21" s="12">
        <v>1263</v>
      </c>
      <c r="AB21" s="12">
        <v>10205</v>
      </c>
      <c r="AC21" s="12">
        <v>4141</v>
      </c>
      <c r="AD21" s="130">
        <v>55003</v>
      </c>
      <c r="AE21" s="12">
        <v>5615</v>
      </c>
      <c r="AF21" s="12">
        <v>19877</v>
      </c>
      <c r="AG21" s="12">
        <v>1379</v>
      </c>
      <c r="AH21" s="130">
        <v>27674</v>
      </c>
      <c r="AI21" s="12">
        <v>9631</v>
      </c>
      <c r="AJ21" s="12">
        <v>4366</v>
      </c>
      <c r="AK21" s="12">
        <v>5362</v>
      </c>
      <c r="AL21" s="12">
        <v>3076</v>
      </c>
      <c r="AM21" s="12">
        <v>8537</v>
      </c>
      <c r="AN21" s="12">
        <v>9642</v>
      </c>
      <c r="AO21" s="12">
        <v>3412</v>
      </c>
      <c r="AP21" s="130">
        <v>19116</v>
      </c>
      <c r="AQ21" s="12">
        <v>2969</v>
      </c>
      <c r="AR21" s="12">
        <v>1497</v>
      </c>
      <c r="AS21" s="12">
        <v>2568</v>
      </c>
      <c r="AT21" s="12">
        <v>7673</v>
      </c>
      <c r="AU21" s="149">
        <v>1066</v>
      </c>
      <c r="AV21" s="153">
        <v>6684</v>
      </c>
      <c r="AW21" s="12">
        <v>9045</v>
      </c>
      <c r="AX21" s="12">
        <v>4784</v>
      </c>
      <c r="AY21" s="12">
        <v>11139</v>
      </c>
      <c r="AZ21" s="12">
        <v>582</v>
      </c>
      <c r="BA21" s="12">
        <v>1835</v>
      </c>
      <c r="BB21" s="12">
        <v>5687</v>
      </c>
      <c r="BC21" s="12">
        <v>668</v>
      </c>
      <c r="BD21" s="12">
        <v>392</v>
      </c>
      <c r="BE21" s="150">
        <v>464579</v>
      </c>
      <c r="BF21" s="210"/>
      <c r="BG21" s="90">
        <v>12</v>
      </c>
    </row>
    <row r="22" spans="1:59" ht="13.5" thickBot="1">
      <c r="A22" s="19"/>
      <c r="B22" s="20" t="s">
        <v>108</v>
      </c>
      <c r="C22" s="156">
        <v>225816</v>
      </c>
      <c r="D22" s="122">
        <v>1227971</v>
      </c>
      <c r="E22" s="118">
        <v>13405</v>
      </c>
      <c r="F22" s="71">
        <v>4727</v>
      </c>
      <c r="G22" s="71">
        <v>13209</v>
      </c>
      <c r="H22" s="73">
        <v>1744</v>
      </c>
      <c r="I22" s="72">
        <v>10849</v>
      </c>
      <c r="J22" s="26">
        <v>57005</v>
      </c>
      <c r="K22" s="72">
        <v>6550</v>
      </c>
      <c r="L22" s="72">
        <v>8331</v>
      </c>
      <c r="M22" s="72">
        <v>720</v>
      </c>
      <c r="N22" s="26">
        <v>63167</v>
      </c>
      <c r="O22" s="71">
        <v>9589</v>
      </c>
      <c r="P22" s="73">
        <v>654</v>
      </c>
      <c r="Q22" s="71">
        <v>3149</v>
      </c>
      <c r="R22" s="73">
        <v>2498</v>
      </c>
      <c r="S22" s="71">
        <v>597</v>
      </c>
      <c r="T22" s="73">
        <v>222</v>
      </c>
      <c r="U22" s="71">
        <v>19805</v>
      </c>
      <c r="V22" s="73">
        <v>2562</v>
      </c>
      <c r="W22" s="17">
        <v>173199</v>
      </c>
      <c r="X22" s="27">
        <v>25738</v>
      </c>
      <c r="Y22" s="71">
        <v>14694</v>
      </c>
      <c r="Z22" s="27">
        <v>36408</v>
      </c>
      <c r="AA22" s="71">
        <v>4941</v>
      </c>
      <c r="AB22" s="27">
        <v>30449</v>
      </c>
      <c r="AC22" s="71">
        <v>12579</v>
      </c>
      <c r="AD22" s="27">
        <v>143679</v>
      </c>
      <c r="AE22" s="71">
        <v>10411</v>
      </c>
      <c r="AF22" s="25">
        <v>56735</v>
      </c>
      <c r="AG22" s="71">
        <v>4813</v>
      </c>
      <c r="AH22" s="27">
        <v>82388</v>
      </c>
      <c r="AI22" s="17">
        <v>33032</v>
      </c>
      <c r="AJ22" s="73">
        <v>16497</v>
      </c>
      <c r="AK22" s="71">
        <v>17293</v>
      </c>
      <c r="AL22" s="73">
        <v>14558</v>
      </c>
      <c r="AM22" s="71">
        <v>27037</v>
      </c>
      <c r="AN22" s="73">
        <v>26389</v>
      </c>
      <c r="AO22" s="71">
        <v>13193</v>
      </c>
      <c r="AP22" s="17">
        <v>77775</v>
      </c>
      <c r="AQ22" s="71">
        <v>11648</v>
      </c>
      <c r="AR22" s="71">
        <v>5538</v>
      </c>
      <c r="AS22" s="71">
        <v>12171</v>
      </c>
      <c r="AT22" s="71">
        <v>28059</v>
      </c>
      <c r="AU22" s="71">
        <v>4648</v>
      </c>
      <c r="AV22" s="71">
        <v>17918</v>
      </c>
      <c r="AW22" s="71">
        <v>28325</v>
      </c>
      <c r="AX22" s="71">
        <v>20000</v>
      </c>
      <c r="AY22" s="71">
        <v>34633</v>
      </c>
      <c r="AZ22" s="71">
        <v>1392</v>
      </c>
      <c r="BA22" s="71">
        <v>5972</v>
      </c>
      <c r="BB22" s="71">
        <v>14459</v>
      </c>
      <c r="BC22" s="71">
        <v>1704</v>
      </c>
      <c r="BD22" s="72">
        <v>913</v>
      </c>
      <c r="BE22" s="143">
        <v>1453787</v>
      </c>
      <c r="BF22" s="144"/>
      <c r="BG22" s="94" t="s">
        <v>108</v>
      </c>
    </row>
    <row r="23" spans="1:59" ht="19.5" customHeight="1" thickBot="1">
      <c r="A23" s="28"/>
      <c r="B23" s="54" t="s">
        <v>120</v>
      </c>
      <c r="C23" s="24">
        <v>851674</v>
      </c>
      <c r="D23" s="154">
        <v>5047956</v>
      </c>
      <c r="E23" s="117">
        <v>63392</v>
      </c>
      <c r="F23" s="115">
        <v>18745</v>
      </c>
      <c r="G23" s="115">
        <v>77194</v>
      </c>
      <c r="H23" s="116">
        <v>7168</v>
      </c>
      <c r="I23" s="113">
        <v>46752</v>
      </c>
      <c r="J23" s="113">
        <v>237311</v>
      </c>
      <c r="K23" s="113">
        <v>27442</v>
      </c>
      <c r="L23" s="113">
        <v>27447</v>
      </c>
      <c r="M23" s="113">
        <v>3171</v>
      </c>
      <c r="N23" s="113">
        <v>286177</v>
      </c>
      <c r="O23" s="115">
        <v>26077</v>
      </c>
      <c r="P23" s="116">
        <v>2437</v>
      </c>
      <c r="Q23" s="115">
        <v>15207</v>
      </c>
      <c r="R23" s="116">
        <v>7623</v>
      </c>
      <c r="S23" s="115">
        <v>2463</v>
      </c>
      <c r="T23" s="116">
        <v>674</v>
      </c>
      <c r="U23" s="115">
        <v>74584</v>
      </c>
      <c r="V23" s="116">
        <v>4606</v>
      </c>
      <c r="W23" s="115">
        <v>677133</v>
      </c>
      <c r="X23" s="116">
        <v>106986</v>
      </c>
      <c r="Y23" s="115">
        <v>60846</v>
      </c>
      <c r="Z23" s="116">
        <v>161912</v>
      </c>
      <c r="AA23" s="115">
        <v>23203</v>
      </c>
      <c r="AB23" s="116">
        <v>111187</v>
      </c>
      <c r="AC23" s="115">
        <v>49594</v>
      </c>
      <c r="AD23" s="116">
        <v>542189</v>
      </c>
      <c r="AE23" s="115">
        <v>29082</v>
      </c>
      <c r="AF23" s="110">
        <v>200792</v>
      </c>
      <c r="AG23" s="115">
        <v>16254</v>
      </c>
      <c r="AH23" s="116">
        <v>319975</v>
      </c>
      <c r="AI23" s="115">
        <v>164694</v>
      </c>
      <c r="AJ23" s="116">
        <v>84098</v>
      </c>
      <c r="AK23" s="115">
        <v>69368</v>
      </c>
      <c r="AL23" s="116">
        <v>57201</v>
      </c>
      <c r="AM23" s="115">
        <v>97105</v>
      </c>
      <c r="AN23" s="116">
        <v>92973</v>
      </c>
      <c r="AO23" s="113">
        <v>58700</v>
      </c>
      <c r="AP23" s="113">
        <v>358956</v>
      </c>
      <c r="AQ23" s="113">
        <v>59529</v>
      </c>
      <c r="AR23" s="115">
        <v>28343</v>
      </c>
      <c r="AS23" s="115">
        <v>65419</v>
      </c>
      <c r="AT23" s="115">
        <v>114354</v>
      </c>
      <c r="AU23" s="115">
        <v>24646</v>
      </c>
      <c r="AV23" s="115">
        <v>82908</v>
      </c>
      <c r="AW23" s="116">
        <v>105642</v>
      </c>
      <c r="AX23" s="115">
        <v>91457</v>
      </c>
      <c r="AY23" s="116">
        <v>149478</v>
      </c>
      <c r="AZ23" s="113">
        <v>7242</v>
      </c>
      <c r="BA23" s="115">
        <v>24092</v>
      </c>
      <c r="BB23" s="116">
        <v>71012</v>
      </c>
      <c r="BC23" s="115">
        <v>9130</v>
      </c>
      <c r="BD23" s="116">
        <v>3986</v>
      </c>
      <c r="BE23" s="82">
        <v>5899630</v>
      </c>
      <c r="BF23" s="28"/>
      <c r="BG23" s="54" t="s">
        <v>119</v>
      </c>
    </row>
    <row r="24" spans="1:59" ht="21.75" customHeight="1">
      <c r="A24" s="52"/>
      <c r="B24" s="53"/>
      <c r="C24" s="50"/>
      <c r="D24" s="7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1"/>
      <c r="AE24" s="50"/>
      <c r="AF24" s="51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2"/>
      <c r="BG24" s="53"/>
    </row>
    <row r="25" spans="1:59" ht="18" customHeight="1" thickBot="1">
      <c r="A25" s="55"/>
      <c r="B25" s="56" t="s">
        <v>123</v>
      </c>
      <c r="C25" s="44"/>
      <c r="D25" s="84"/>
      <c r="E25" s="49"/>
      <c r="F25" s="45"/>
      <c r="G25" s="45"/>
      <c r="H25" s="46"/>
      <c r="I25" s="47"/>
      <c r="J25" s="47"/>
      <c r="K25" s="47"/>
      <c r="L25" s="47"/>
      <c r="M25" s="47"/>
      <c r="N25" s="47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A25" s="45"/>
      <c r="AB25" s="46"/>
      <c r="AC25" s="45"/>
      <c r="AD25" s="48"/>
      <c r="AE25" s="45"/>
      <c r="AF25" s="48"/>
      <c r="AG25" s="45"/>
      <c r="AH25" s="46"/>
      <c r="AI25" s="45"/>
      <c r="AJ25" s="46"/>
      <c r="AK25" s="45"/>
      <c r="AL25" s="46"/>
      <c r="AM25" s="45"/>
      <c r="AN25" s="46"/>
      <c r="AO25" s="45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6"/>
      <c r="BB25" s="46"/>
      <c r="BC25" s="46"/>
      <c r="BD25" s="46"/>
      <c r="BE25" s="83"/>
      <c r="BF25" s="55"/>
      <c r="BG25" s="56" t="s">
        <v>124</v>
      </c>
    </row>
    <row r="26" spans="1:59" ht="12.75">
      <c r="A26" s="212">
        <v>2014</v>
      </c>
      <c r="B26" s="131">
        <v>1</v>
      </c>
      <c r="C26" s="158">
        <v>55407</v>
      </c>
      <c r="D26" s="161">
        <v>256884</v>
      </c>
      <c r="E26" s="74">
        <v>3514</v>
      </c>
      <c r="F26" s="74">
        <v>835</v>
      </c>
      <c r="G26" s="74">
        <v>1690</v>
      </c>
      <c r="H26" s="74">
        <v>334</v>
      </c>
      <c r="I26" s="74">
        <v>1641</v>
      </c>
      <c r="J26" s="74">
        <v>9457</v>
      </c>
      <c r="K26" s="74">
        <v>1148</v>
      </c>
      <c r="L26" s="74">
        <v>1655</v>
      </c>
      <c r="M26" s="74">
        <v>150</v>
      </c>
      <c r="N26" s="74">
        <v>14565</v>
      </c>
      <c r="O26" s="74">
        <v>1692</v>
      </c>
      <c r="P26" s="74">
        <v>110</v>
      </c>
      <c r="Q26" s="75">
        <v>589</v>
      </c>
      <c r="R26" s="75">
        <v>269</v>
      </c>
      <c r="S26" s="75">
        <v>118</v>
      </c>
      <c r="T26" s="75">
        <v>51</v>
      </c>
      <c r="U26" s="75">
        <v>2974</v>
      </c>
      <c r="V26" s="75">
        <v>136</v>
      </c>
      <c r="W26" s="75">
        <v>25891</v>
      </c>
      <c r="X26" s="75">
        <v>4360</v>
      </c>
      <c r="Y26" s="75">
        <v>2155</v>
      </c>
      <c r="Z26" s="75">
        <v>7310</v>
      </c>
      <c r="AA26" s="75">
        <v>954</v>
      </c>
      <c r="AB26" s="75">
        <v>4620</v>
      </c>
      <c r="AC26" s="75">
        <v>1794</v>
      </c>
      <c r="AD26" s="75">
        <v>61007</v>
      </c>
      <c r="AE26" s="75">
        <v>2032</v>
      </c>
      <c r="AF26" s="74">
        <v>11753</v>
      </c>
      <c r="AG26" s="74">
        <v>470</v>
      </c>
      <c r="AH26" s="74">
        <v>15799</v>
      </c>
      <c r="AI26" s="74">
        <v>4900</v>
      </c>
      <c r="AJ26" s="74">
        <v>2169</v>
      </c>
      <c r="AK26" s="74">
        <v>2731</v>
      </c>
      <c r="AL26" s="74">
        <v>2468</v>
      </c>
      <c r="AM26" s="74">
        <v>7853</v>
      </c>
      <c r="AN26" s="74">
        <v>4912</v>
      </c>
      <c r="AO26" s="74">
        <v>1369</v>
      </c>
      <c r="AP26" s="74">
        <v>9814</v>
      </c>
      <c r="AQ26" s="74">
        <v>3494</v>
      </c>
      <c r="AR26" s="74">
        <v>1097</v>
      </c>
      <c r="AS26" s="74">
        <v>3222</v>
      </c>
      <c r="AT26" s="74">
        <v>4237</v>
      </c>
      <c r="AU26" s="74">
        <v>809</v>
      </c>
      <c r="AV26" s="74">
        <v>3703</v>
      </c>
      <c r="AW26" s="74">
        <v>4772</v>
      </c>
      <c r="AX26" s="74">
        <v>6378</v>
      </c>
      <c r="AY26" s="74">
        <v>7306</v>
      </c>
      <c r="AZ26" s="74">
        <v>420</v>
      </c>
      <c r="BA26" s="74">
        <v>1280</v>
      </c>
      <c r="BB26" s="74">
        <v>4389</v>
      </c>
      <c r="BC26" s="74">
        <v>392</v>
      </c>
      <c r="BD26" s="75">
        <v>96</v>
      </c>
      <c r="BE26" s="147">
        <v>312291</v>
      </c>
      <c r="BF26" s="212">
        <v>2014</v>
      </c>
      <c r="BG26" s="131">
        <v>1</v>
      </c>
    </row>
    <row r="27" spans="1:59" ht="12.75">
      <c r="A27" s="213"/>
      <c r="B27" s="90">
        <v>2</v>
      </c>
      <c r="C27" s="159">
        <v>55877</v>
      </c>
      <c r="D27" s="162">
        <v>232381</v>
      </c>
      <c r="E27" s="10">
        <v>3429</v>
      </c>
      <c r="F27" s="10">
        <v>921</v>
      </c>
      <c r="G27" s="10">
        <v>3543</v>
      </c>
      <c r="H27" s="10">
        <v>188</v>
      </c>
      <c r="I27" s="10">
        <v>2446</v>
      </c>
      <c r="J27" s="10">
        <v>12616</v>
      </c>
      <c r="K27" s="10">
        <v>1281</v>
      </c>
      <c r="L27" s="10">
        <v>2064</v>
      </c>
      <c r="M27" s="10">
        <v>122</v>
      </c>
      <c r="N27" s="10">
        <v>14029</v>
      </c>
      <c r="O27" s="10">
        <v>1363</v>
      </c>
      <c r="P27" s="10">
        <v>149</v>
      </c>
      <c r="Q27" s="11">
        <v>492</v>
      </c>
      <c r="R27" s="11">
        <v>208</v>
      </c>
      <c r="S27" s="11">
        <v>118</v>
      </c>
      <c r="T27" s="11">
        <v>22</v>
      </c>
      <c r="U27" s="11">
        <v>3475</v>
      </c>
      <c r="V27" s="11">
        <v>217</v>
      </c>
      <c r="W27" s="11">
        <v>30455</v>
      </c>
      <c r="X27" s="11">
        <v>5556</v>
      </c>
      <c r="Y27" s="11">
        <v>2365</v>
      </c>
      <c r="Z27" s="11">
        <v>8227</v>
      </c>
      <c r="AA27" s="11">
        <v>990</v>
      </c>
      <c r="AB27" s="11">
        <v>5908</v>
      </c>
      <c r="AC27" s="11">
        <v>2195</v>
      </c>
      <c r="AD27" s="11">
        <v>23579</v>
      </c>
      <c r="AE27" s="11">
        <v>1625</v>
      </c>
      <c r="AF27" s="10">
        <v>13604</v>
      </c>
      <c r="AG27" s="10">
        <v>838</v>
      </c>
      <c r="AH27" s="10">
        <v>21409</v>
      </c>
      <c r="AI27" s="10">
        <v>5509</v>
      </c>
      <c r="AJ27" s="10">
        <v>3215</v>
      </c>
      <c r="AK27" s="10">
        <v>2936</v>
      </c>
      <c r="AL27" s="10">
        <v>2500</v>
      </c>
      <c r="AM27" s="10">
        <v>3439</v>
      </c>
      <c r="AN27" s="10">
        <v>4422</v>
      </c>
      <c r="AO27" s="10">
        <v>1291</v>
      </c>
      <c r="AP27" s="10">
        <v>9908</v>
      </c>
      <c r="AQ27" s="10">
        <v>2040</v>
      </c>
      <c r="AR27" s="10">
        <v>716</v>
      </c>
      <c r="AS27" s="10">
        <v>2306</v>
      </c>
      <c r="AT27" s="10">
        <v>5297</v>
      </c>
      <c r="AU27" s="10">
        <v>808</v>
      </c>
      <c r="AV27" s="10">
        <v>3389</v>
      </c>
      <c r="AW27" s="10">
        <v>5639</v>
      </c>
      <c r="AX27" s="10">
        <v>5681</v>
      </c>
      <c r="AY27" s="10">
        <v>6253</v>
      </c>
      <c r="AZ27" s="10">
        <v>298</v>
      </c>
      <c r="BA27" s="10">
        <v>1101</v>
      </c>
      <c r="BB27" s="10">
        <v>1812</v>
      </c>
      <c r="BC27" s="10">
        <v>167</v>
      </c>
      <c r="BD27" s="11">
        <v>220</v>
      </c>
      <c r="BE27" s="150">
        <v>288258</v>
      </c>
      <c r="BF27" s="213"/>
      <c r="BG27" s="90">
        <v>2</v>
      </c>
    </row>
    <row r="28" spans="1:59" ht="13.5" thickBot="1">
      <c r="A28" s="213"/>
      <c r="B28" s="132">
        <v>3</v>
      </c>
      <c r="C28" s="159">
        <v>70852</v>
      </c>
      <c r="D28" s="163">
        <v>361722</v>
      </c>
      <c r="E28" s="164">
        <v>5518</v>
      </c>
      <c r="F28" s="10">
        <v>1751</v>
      </c>
      <c r="G28" s="10">
        <v>3757</v>
      </c>
      <c r="H28" s="10">
        <v>600</v>
      </c>
      <c r="I28" s="10">
        <v>3962</v>
      </c>
      <c r="J28" s="10">
        <v>15821</v>
      </c>
      <c r="K28" s="10">
        <v>1726</v>
      </c>
      <c r="L28" s="10">
        <v>2612</v>
      </c>
      <c r="M28" s="10">
        <v>150</v>
      </c>
      <c r="N28" s="10">
        <v>40435</v>
      </c>
      <c r="O28" s="10">
        <v>2240</v>
      </c>
      <c r="P28" s="10">
        <v>190</v>
      </c>
      <c r="Q28" s="11">
        <v>1065</v>
      </c>
      <c r="R28" s="11">
        <v>326</v>
      </c>
      <c r="S28" s="11">
        <v>247</v>
      </c>
      <c r="T28" s="11">
        <v>23</v>
      </c>
      <c r="U28" s="11">
        <v>5896</v>
      </c>
      <c r="V28" s="11">
        <v>60</v>
      </c>
      <c r="W28" s="11">
        <v>52686</v>
      </c>
      <c r="X28" s="11">
        <v>6636</v>
      </c>
      <c r="Y28" s="11">
        <v>3858</v>
      </c>
      <c r="Z28" s="11">
        <v>10303</v>
      </c>
      <c r="AA28" s="11">
        <v>1446</v>
      </c>
      <c r="AB28" s="11">
        <v>8912</v>
      </c>
      <c r="AC28" s="11">
        <v>3353</v>
      </c>
      <c r="AD28" s="11">
        <v>42512</v>
      </c>
      <c r="AE28" s="11">
        <v>3058</v>
      </c>
      <c r="AF28" s="10">
        <v>14888</v>
      </c>
      <c r="AG28" s="10">
        <v>1200</v>
      </c>
      <c r="AH28" s="10">
        <v>25470</v>
      </c>
      <c r="AI28" s="10">
        <v>8004</v>
      </c>
      <c r="AJ28" s="10">
        <v>4255</v>
      </c>
      <c r="AK28" s="10">
        <v>3327</v>
      </c>
      <c r="AL28" s="10">
        <v>2408</v>
      </c>
      <c r="AM28" s="10">
        <v>6298</v>
      </c>
      <c r="AN28" s="10">
        <v>8408</v>
      </c>
      <c r="AO28" s="10">
        <v>2631</v>
      </c>
      <c r="AP28" s="10">
        <v>17560</v>
      </c>
      <c r="AQ28" s="10">
        <v>2820</v>
      </c>
      <c r="AR28" s="10">
        <v>1450</v>
      </c>
      <c r="AS28" s="10">
        <v>2668</v>
      </c>
      <c r="AT28" s="10">
        <v>6488</v>
      </c>
      <c r="AU28" s="10">
        <v>1181</v>
      </c>
      <c r="AV28" s="10">
        <v>4847</v>
      </c>
      <c r="AW28" s="10">
        <v>7566</v>
      </c>
      <c r="AX28" s="10">
        <v>5620</v>
      </c>
      <c r="AY28" s="10">
        <v>10906</v>
      </c>
      <c r="AZ28" s="10">
        <v>403</v>
      </c>
      <c r="BA28" s="10">
        <v>1648</v>
      </c>
      <c r="BB28" s="10">
        <v>2031</v>
      </c>
      <c r="BC28" s="10">
        <v>226</v>
      </c>
      <c r="BD28" s="11">
        <v>276</v>
      </c>
      <c r="BE28" s="150">
        <v>432574</v>
      </c>
      <c r="BF28" s="213"/>
      <c r="BG28" s="132">
        <v>3</v>
      </c>
    </row>
    <row r="29" spans="1:59" ht="12.75">
      <c r="A29" s="213"/>
      <c r="B29" s="133" t="s">
        <v>107</v>
      </c>
      <c r="C29" s="65">
        <v>182136</v>
      </c>
      <c r="D29" s="160">
        <v>850987</v>
      </c>
      <c r="E29" s="196">
        <v>12461</v>
      </c>
      <c r="F29" s="196">
        <v>3507</v>
      </c>
      <c r="G29" s="196">
        <v>8990</v>
      </c>
      <c r="H29" s="196">
        <v>1122</v>
      </c>
      <c r="I29" s="196">
        <v>8049</v>
      </c>
      <c r="J29" s="196">
        <v>37894</v>
      </c>
      <c r="K29" s="196">
        <v>4155</v>
      </c>
      <c r="L29" s="196">
        <v>6331</v>
      </c>
      <c r="M29" s="196">
        <v>422</v>
      </c>
      <c r="N29" s="196">
        <v>69029</v>
      </c>
      <c r="O29" s="196">
        <v>5295</v>
      </c>
      <c r="P29" s="196">
        <v>449</v>
      </c>
      <c r="Q29" s="196">
        <v>2146</v>
      </c>
      <c r="R29" s="196">
        <v>803</v>
      </c>
      <c r="S29" s="196">
        <v>483</v>
      </c>
      <c r="T29" s="196">
        <v>96</v>
      </c>
      <c r="U29" s="196">
        <v>12345</v>
      </c>
      <c r="V29" s="196">
        <v>413</v>
      </c>
      <c r="W29" s="196">
        <v>109032</v>
      </c>
      <c r="X29" s="196">
        <v>16552</v>
      </c>
      <c r="Y29" s="196">
        <v>8378</v>
      </c>
      <c r="Z29" s="196">
        <v>25840</v>
      </c>
      <c r="AA29" s="196">
        <v>3390</v>
      </c>
      <c r="AB29" s="196">
        <v>19440</v>
      </c>
      <c r="AC29" s="196">
        <v>7342</v>
      </c>
      <c r="AD29" s="196">
        <v>127098</v>
      </c>
      <c r="AE29" s="196">
        <v>6715</v>
      </c>
      <c r="AF29" s="196">
        <v>40245</v>
      </c>
      <c r="AG29" s="196">
        <v>2508</v>
      </c>
      <c r="AH29" s="196">
        <v>62678</v>
      </c>
      <c r="AI29" s="196">
        <v>18413</v>
      </c>
      <c r="AJ29" s="196">
        <v>9639</v>
      </c>
      <c r="AK29" s="196">
        <v>8994</v>
      </c>
      <c r="AL29" s="196">
        <v>7376</v>
      </c>
      <c r="AM29" s="196">
        <v>17590</v>
      </c>
      <c r="AN29" s="196">
        <v>17742</v>
      </c>
      <c r="AO29" s="196">
        <v>5291</v>
      </c>
      <c r="AP29" s="196">
        <v>37282</v>
      </c>
      <c r="AQ29" s="196">
        <v>8354</v>
      </c>
      <c r="AR29" s="196">
        <v>3263</v>
      </c>
      <c r="AS29" s="196">
        <v>8196</v>
      </c>
      <c r="AT29" s="196">
        <v>16022</v>
      </c>
      <c r="AU29" s="196">
        <v>2798</v>
      </c>
      <c r="AV29" s="196">
        <v>11939</v>
      </c>
      <c r="AW29" s="196">
        <v>17977</v>
      </c>
      <c r="AX29" s="196">
        <v>17679</v>
      </c>
      <c r="AY29" s="196">
        <v>24465</v>
      </c>
      <c r="AZ29" s="196">
        <v>1121</v>
      </c>
      <c r="BA29" s="196">
        <v>4029</v>
      </c>
      <c r="BB29" s="196">
        <v>8232</v>
      </c>
      <c r="BC29" s="196">
        <v>785</v>
      </c>
      <c r="BD29" s="166">
        <v>592</v>
      </c>
      <c r="BE29" s="172">
        <v>1033123</v>
      </c>
      <c r="BF29" s="213"/>
      <c r="BG29" s="133" t="s">
        <v>107</v>
      </c>
    </row>
    <row r="30" spans="1:59" s="14" customFormat="1" ht="12.75">
      <c r="A30" s="213"/>
      <c r="B30" s="134" t="s">
        <v>121</v>
      </c>
      <c r="C30" s="66">
        <v>89.4</v>
      </c>
      <c r="D30" s="66">
        <v>97.6</v>
      </c>
      <c r="E30" s="197">
        <v>100.4</v>
      </c>
      <c r="F30" s="197">
        <v>118.8</v>
      </c>
      <c r="G30" s="197">
        <v>51.8</v>
      </c>
      <c r="H30" s="197">
        <v>118</v>
      </c>
      <c r="I30" s="197">
        <v>142.6</v>
      </c>
      <c r="J30" s="197">
        <v>83.2</v>
      </c>
      <c r="K30" s="197">
        <v>83.9</v>
      </c>
      <c r="L30" s="197">
        <v>119.5</v>
      </c>
      <c r="M30" s="197">
        <v>114.7</v>
      </c>
      <c r="N30" s="197">
        <v>101.4</v>
      </c>
      <c r="O30" s="197">
        <v>127.6</v>
      </c>
      <c r="P30" s="197">
        <v>112</v>
      </c>
      <c r="Q30" s="197">
        <v>80.2</v>
      </c>
      <c r="R30" s="197">
        <v>71.9</v>
      </c>
      <c r="S30" s="197">
        <v>115.3</v>
      </c>
      <c r="T30" s="197">
        <v>82.1</v>
      </c>
      <c r="U30" s="197">
        <v>91.5</v>
      </c>
      <c r="V30" s="197">
        <v>120.8</v>
      </c>
      <c r="W30" s="197">
        <v>96.5</v>
      </c>
      <c r="X30" s="197">
        <v>101.9</v>
      </c>
      <c r="Y30" s="197">
        <v>94.2</v>
      </c>
      <c r="Z30" s="197">
        <v>119.1</v>
      </c>
      <c r="AA30" s="197">
        <v>97.1</v>
      </c>
      <c r="AB30" s="197">
        <v>96</v>
      </c>
      <c r="AC30" s="197">
        <v>96.7</v>
      </c>
      <c r="AD30" s="197">
        <v>100.1</v>
      </c>
      <c r="AE30" s="197">
        <v>92.1</v>
      </c>
      <c r="AF30" s="197">
        <v>95.3</v>
      </c>
      <c r="AG30" s="197">
        <v>95.8</v>
      </c>
      <c r="AH30" s="197">
        <v>100.3</v>
      </c>
      <c r="AI30" s="197">
        <v>73.3</v>
      </c>
      <c r="AJ30" s="197">
        <v>105</v>
      </c>
      <c r="AK30" s="197">
        <v>84.2</v>
      </c>
      <c r="AL30" s="197">
        <v>88.9</v>
      </c>
      <c r="AM30" s="197">
        <v>99.6</v>
      </c>
      <c r="AN30" s="197">
        <v>111.4</v>
      </c>
      <c r="AO30" s="197">
        <v>101.1</v>
      </c>
      <c r="AP30" s="197">
        <v>98.2</v>
      </c>
      <c r="AQ30" s="197">
        <v>98.4</v>
      </c>
      <c r="AR30" s="197">
        <v>84.6</v>
      </c>
      <c r="AS30" s="197">
        <v>87.9</v>
      </c>
      <c r="AT30" s="197">
        <v>104.3</v>
      </c>
      <c r="AU30" s="197">
        <v>98.3</v>
      </c>
      <c r="AV30" s="197">
        <v>81.3</v>
      </c>
      <c r="AW30" s="197">
        <v>93.1</v>
      </c>
      <c r="AX30" s="197">
        <v>160.8</v>
      </c>
      <c r="AY30" s="197">
        <v>110.7</v>
      </c>
      <c r="AZ30" s="197">
        <v>106</v>
      </c>
      <c r="BA30" s="197">
        <v>89.6</v>
      </c>
      <c r="BB30" s="197">
        <v>100.6</v>
      </c>
      <c r="BC30" s="197">
        <v>100.1</v>
      </c>
      <c r="BD30" s="167">
        <v>70.3</v>
      </c>
      <c r="BE30" s="173">
        <v>96.1</v>
      </c>
      <c r="BF30" s="213"/>
      <c r="BG30" s="134" t="s">
        <v>125</v>
      </c>
    </row>
    <row r="31" spans="1:59" s="14" customFormat="1" ht="13.5" thickBot="1">
      <c r="A31" s="213"/>
      <c r="B31" s="135" t="s">
        <v>122</v>
      </c>
      <c r="C31" s="67">
        <f>C29-C8</f>
        <v>-21687</v>
      </c>
      <c r="D31" s="67">
        <f>D29-D8</f>
        <v>-20494</v>
      </c>
      <c r="E31" s="195">
        <f>E29-E8</f>
        <v>50</v>
      </c>
      <c r="F31" s="195">
        <f>F29-F8</f>
        <v>554</v>
      </c>
      <c r="G31" s="195">
        <f aca="true" t="shared" si="0" ref="G31:BD31">G29-G8</f>
        <v>-8359</v>
      </c>
      <c r="H31" s="195">
        <f t="shared" si="0"/>
        <v>171</v>
      </c>
      <c r="I31" s="195">
        <f t="shared" si="0"/>
        <v>2404</v>
      </c>
      <c r="J31" s="195">
        <f t="shared" si="0"/>
        <v>-7674</v>
      </c>
      <c r="K31" s="195">
        <f t="shared" si="0"/>
        <v>-800</v>
      </c>
      <c r="L31" s="195">
        <f t="shared" si="0"/>
        <v>1033</v>
      </c>
      <c r="M31" s="195">
        <f t="shared" si="0"/>
        <v>54</v>
      </c>
      <c r="N31" s="195">
        <f t="shared" si="0"/>
        <v>956</v>
      </c>
      <c r="O31" s="195">
        <f t="shared" si="0"/>
        <v>1145</v>
      </c>
      <c r="P31" s="195">
        <f t="shared" si="0"/>
        <v>48</v>
      </c>
      <c r="Q31" s="195">
        <f t="shared" si="0"/>
        <v>-531</v>
      </c>
      <c r="R31" s="195">
        <f t="shared" si="0"/>
        <v>-314</v>
      </c>
      <c r="S31" s="195">
        <f t="shared" si="0"/>
        <v>64</v>
      </c>
      <c r="T31" s="195">
        <f t="shared" si="0"/>
        <v>-21</v>
      </c>
      <c r="U31" s="195">
        <f t="shared" si="0"/>
        <v>-1149</v>
      </c>
      <c r="V31" s="195">
        <f t="shared" si="0"/>
        <v>71</v>
      </c>
      <c r="W31" s="195">
        <f t="shared" si="0"/>
        <v>-3983</v>
      </c>
      <c r="X31" s="195">
        <f t="shared" si="0"/>
        <v>305</v>
      </c>
      <c r="Y31" s="195">
        <f t="shared" si="0"/>
        <v>-512</v>
      </c>
      <c r="Z31" s="195">
        <f t="shared" si="0"/>
        <v>4140</v>
      </c>
      <c r="AA31" s="195">
        <f t="shared" si="0"/>
        <v>-101</v>
      </c>
      <c r="AB31" s="195">
        <f t="shared" si="0"/>
        <v>-803</v>
      </c>
      <c r="AC31" s="195">
        <f t="shared" si="0"/>
        <v>-248</v>
      </c>
      <c r="AD31" s="195">
        <f t="shared" si="0"/>
        <v>112</v>
      </c>
      <c r="AE31" s="195">
        <f t="shared" si="0"/>
        <v>-574</v>
      </c>
      <c r="AF31" s="195">
        <f t="shared" si="0"/>
        <v>-1985</v>
      </c>
      <c r="AG31" s="195">
        <f t="shared" si="0"/>
        <v>-111</v>
      </c>
      <c r="AH31" s="195">
        <f t="shared" si="0"/>
        <v>166</v>
      </c>
      <c r="AI31" s="195">
        <f t="shared" si="0"/>
        <v>-6709</v>
      </c>
      <c r="AJ31" s="195">
        <f t="shared" si="0"/>
        <v>456</v>
      </c>
      <c r="AK31" s="195">
        <f t="shared" si="0"/>
        <v>-1690</v>
      </c>
      <c r="AL31" s="195">
        <f t="shared" si="0"/>
        <v>-925</v>
      </c>
      <c r="AM31" s="195">
        <f t="shared" si="0"/>
        <v>-63</v>
      </c>
      <c r="AN31" s="195">
        <f t="shared" si="0"/>
        <v>1813</v>
      </c>
      <c r="AO31" s="195">
        <f t="shared" si="0"/>
        <v>58</v>
      </c>
      <c r="AP31" s="195">
        <f t="shared" si="0"/>
        <v>-666</v>
      </c>
      <c r="AQ31" s="195">
        <f t="shared" si="0"/>
        <v>-140</v>
      </c>
      <c r="AR31" s="195">
        <f t="shared" si="0"/>
        <v>-593</v>
      </c>
      <c r="AS31" s="195">
        <f t="shared" si="0"/>
        <v>-1130</v>
      </c>
      <c r="AT31" s="195">
        <f t="shared" si="0"/>
        <v>660</v>
      </c>
      <c r="AU31" s="195">
        <f t="shared" si="0"/>
        <v>-48</v>
      </c>
      <c r="AV31" s="195">
        <f t="shared" si="0"/>
        <v>-2739</v>
      </c>
      <c r="AW31" s="195">
        <f t="shared" si="0"/>
        <v>-1336</v>
      </c>
      <c r="AX31" s="195">
        <f t="shared" si="0"/>
        <v>6686</v>
      </c>
      <c r="AY31" s="195">
        <f t="shared" si="0"/>
        <v>2368</v>
      </c>
      <c r="AZ31" s="195">
        <f t="shared" si="0"/>
        <v>63</v>
      </c>
      <c r="BA31" s="195">
        <f t="shared" si="0"/>
        <v>-466</v>
      </c>
      <c r="BB31" s="195">
        <f t="shared" si="0"/>
        <v>48</v>
      </c>
      <c r="BC31" s="195">
        <f t="shared" si="0"/>
        <v>1</v>
      </c>
      <c r="BD31" s="168">
        <f t="shared" si="0"/>
        <v>-250</v>
      </c>
      <c r="BE31" s="174">
        <f>BE29-BE8</f>
        <v>-42181</v>
      </c>
      <c r="BF31" s="213"/>
      <c r="BG31" s="135" t="s">
        <v>122</v>
      </c>
    </row>
    <row r="32" spans="1:59" ht="12.75">
      <c r="A32" s="213"/>
      <c r="B32" s="131">
        <v>4</v>
      </c>
      <c r="C32" s="77">
        <v>67301</v>
      </c>
      <c r="D32" s="138">
        <f>BE32-C32</f>
        <v>450373</v>
      </c>
      <c r="E32" s="139">
        <v>7265</v>
      </c>
      <c r="F32" s="10">
        <v>1363</v>
      </c>
      <c r="G32" s="139">
        <v>8499</v>
      </c>
      <c r="H32" s="10">
        <v>508</v>
      </c>
      <c r="I32" s="139">
        <v>5516</v>
      </c>
      <c r="J32" s="13">
        <v>20877</v>
      </c>
      <c r="K32" s="139">
        <v>3601</v>
      </c>
      <c r="L32" s="11">
        <v>2766</v>
      </c>
      <c r="M32" s="11">
        <v>320</v>
      </c>
      <c r="N32" s="13">
        <v>36451</v>
      </c>
      <c r="O32" s="139">
        <v>3938</v>
      </c>
      <c r="P32" s="10">
        <v>226</v>
      </c>
      <c r="Q32" s="139">
        <v>1053</v>
      </c>
      <c r="R32" s="10">
        <v>681</v>
      </c>
      <c r="S32" s="148">
        <v>219</v>
      </c>
      <c r="T32" s="148">
        <v>67</v>
      </c>
      <c r="U32" s="148">
        <v>7157</v>
      </c>
      <c r="V32" s="148">
        <v>191</v>
      </c>
      <c r="W32" s="201">
        <v>67269</v>
      </c>
      <c r="X32" s="202">
        <v>10380</v>
      </c>
      <c r="Y32" s="148">
        <v>5503</v>
      </c>
      <c r="Z32" s="148">
        <v>11144</v>
      </c>
      <c r="AA32" s="148">
        <v>2247</v>
      </c>
      <c r="AB32" s="202">
        <v>10969</v>
      </c>
      <c r="AC32" s="148">
        <v>3936</v>
      </c>
      <c r="AD32" s="201">
        <v>42956</v>
      </c>
      <c r="AE32" s="148">
        <v>2400</v>
      </c>
      <c r="AF32" s="148">
        <v>15608</v>
      </c>
      <c r="AG32" s="148">
        <v>2529</v>
      </c>
      <c r="AH32" s="204">
        <v>24176</v>
      </c>
      <c r="AI32" s="201">
        <v>15276</v>
      </c>
      <c r="AJ32" s="148">
        <v>10468</v>
      </c>
      <c r="AK32" s="148">
        <v>6793</v>
      </c>
      <c r="AL32" s="148">
        <v>4192</v>
      </c>
      <c r="AM32" s="148">
        <v>5604</v>
      </c>
      <c r="AN32" s="148">
        <v>11441</v>
      </c>
      <c r="AO32" s="148">
        <v>4282</v>
      </c>
      <c r="AP32" s="201">
        <v>25471</v>
      </c>
      <c r="AQ32" s="148">
        <v>4817</v>
      </c>
      <c r="AR32" s="148">
        <v>2501</v>
      </c>
      <c r="AS32" s="148">
        <v>5359</v>
      </c>
      <c r="AT32" s="148">
        <v>10335</v>
      </c>
      <c r="AU32" s="148">
        <v>1963</v>
      </c>
      <c r="AV32" s="148">
        <v>7616</v>
      </c>
      <c r="AW32" s="148">
        <v>5703</v>
      </c>
      <c r="AX32" s="148">
        <v>8589</v>
      </c>
      <c r="AY32" s="148">
        <v>13265</v>
      </c>
      <c r="AZ32" s="148">
        <v>414</v>
      </c>
      <c r="BA32" s="148">
        <v>1811</v>
      </c>
      <c r="BB32" s="148">
        <v>3622</v>
      </c>
      <c r="BC32" s="148">
        <v>435</v>
      </c>
      <c r="BD32" s="139">
        <v>601</v>
      </c>
      <c r="BE32" s="138">
        <v>517674</v>
      </c>
      <c r="BF32" s="213"/>
      <c r="BG32" s="131">
        <v>4</v>
      </c>
    </row>
    <row r="33" spans="1:59" ht="12.75">
      <c r="A33" s="213"/>
      <c r="B33" s="90">
        <v>5</v>
      </c>
      <c r="C33" s="77">
        <v>67231</v>
      </c>
      <c r="D33" s="138">
        <f>BE33-C33</f>
        <v>480447</v>
      </c>
      <c r="E33" s="139">
        <v>6132</v>
      </c>
      <c r="F33" s="10">
        <v>2353</v>
      </c>
      <c r="G33" s="139">
        <v>6532</v>
      </c>
      <c r="H33" s="10">
        <v>554</v>
      </c>
      <c r="I33" s="139">
        <v>4890</v>
      </c>
      <c r="J33" s="13">
        <v>22809</v>
      </c>
      <c r="K33" s="139">
        <v>1921</v>
      </c>
      <c r="L33" s="11">
        <v>2526</v>
      </c>
      <c r="M33" s="11">
        <v>527</v>
      </c>
      <c r="N33" s="13">
        <v>23289</v>
      </c>
      <c r="O33" s="139">
        <v>1936</v>
      </c>
      <c r="P33" s="10">
        <v>167</v>
      </c>
      <c r="Q33" s="139">
        <v>786</v>
      </c>
      <c r="R33" s="10">
        <v>926</v>
      </c>
      <c r="S33" s="148">
        <v>246</v>
      </c>
      <c r="T33" s="148">
        <v>74</v>
      </c>
      <c r="U33" s="148">
        <v>7743</v>
      </c>
      <c r="V33" s="148">
        <v>172</v>
      </c>
      <c r="W33" s="201">
        <v>67371</v>
      </c>
      <c r="X33" s="202">
        <v>10003</v>
      </c>
      <c r="Y33" s="148">
        <v>5292</v>
      </c>
      <c r="Z33" s="148">
        <v>22105</v>
      </c>
      <c r="AA33" s="148">
        <v>1882</v>
      </c>
      <c r="AB33" s="202">
        <v>12409</v>
      </c>
      <c r="AC33" s="148">
        <v>4030</v>
      </c>
      <c r="AD33" s="201">
        <v>43098</v>
      </c>
      <c r="AE33" s="148">
        <v>1665</v>
      </c>
      <c r="AF33" s="148">
        <v>18315</v>
      </c>
      <c r="AG33" s="148">
        <v>1838</v>
      </c>
      <c r="AH33" s="204">
        <v>27503</v>
      </c>
      <c r="AI33" s="201">
        <v>11290</v>
      </c>
      <c r="AJ33" s="148">
        <v>10401</v>
      </c>
      <c r="AK33" s="148">
        <v>7037</v>
      </c>
      <c r="AL33" s="148">
        <v>5782</v>
      </c>
      <c r="AM33" s="148">
        <v>6779</v>
      </c>
      <c r="AN33" s="148">
        <v>11046</v>
      </c>
      <c r="AO33" s="148">
        <v>7274</v>
      </c>
      <c r="AP33" s="201">
        <v>40101</v>
      </c>
      <c r="AQ33" s="148">
        <v>6189</v>
      </c>
      <c r="AR33" s="148">
        <v>2301</v>
      </c>
      <c r="AS33" s="148">
        <v>6672</v>
      </c>
      <c r="AT33" s="148">
        <v>11533</v>
      </c>
      <c r="AU33" s="148">
        <v>3320</v>
      </c>
      <c r="AV33" s="148">
        <v>7232</v>
      </c>
      <c r="AW33" s="148">
        <v>8400</v>
      </c>
      <c r="AX33" s="148">
        <v>9022</v>
      </c>
      <c r="AY33" s="148">
        <v>15194</v>
      </c>
      <c r="AZ33" s="148">
        <v>476</v>
      </c>
      <c r="BA33" s="148">
        <v>2769</v>
      </c>
      <c r="BB33" s="148">
        <v>7197</v>
      </c>
      <c r="BC33" s="148">
        <v>837</v>
      </c>
      <c r="BD33" s="139">
        <v>501</v>
      </c>
      <c r="BE33" s="138">
        <v>547678</v>
      </c>
      <c r="BF33" s="213"/>
      <c r="BG33" s="90">
        <v>5</v>
      </c>
    </row>
    <row r="34" spans="1:59" ht="12.75">
      <c r="A34" s="213"/>
      <c r="B34" s="136">
        <v>6</v>
      </c>
      <c r="C34" s="77">
        <v>64309</v>
      </c>
      <c r="D34" s="138">
        <f>BE34-C34</f>
        <v>460649</v>
      </c>
      <c r="E34" s="139">
        <v>4369</v>
      </c>
      <c r="F34" s="10">
        <v>1693</v>
      </c>
      <c r="G34" s="139">
        <v>5807</v>
      </c>
      <c r="H34" s="10">
        <v>718</v>
      </c>
      <c r="I34" s="139">
        <v>5118</v>
      </c>
      <c r="J34" s="13">
        <v>19962</v>
      </c>
      <c r="K34" s="139">
        <v>4014</v>
      </c>
      <c r="L34" s="11">
        <v>2284</v>
      </c>
      <c r="M34" s="11">
        <v>308</v>
      </c>
      <c r="N34" s="13">
        <v>16729</v>
      </c>
      <c r="O34" s="139">
        <v>946</v>
      </c>
      <c r="P34" s="10">
        <v>154</v>
      </c>
      <c r="Q34" s="139">
        <v>1260</v>
      </c>
      <c r="R34" s="10">
        <v>887</v>
      </c>
      <c r="S34" s="148">
        <v>277</v>
      </c>
      <c r="T34" s="148">
        <v>38</v>
      </c>
      <c r="U34" s="148">
        <v>7271</v>
      </c>
      <c r="V34" s="148">
        <v>167</v>
      </c>
      <c r="W34" s="201">
        <v>66759</v>
      </c>
      <c r="X34" s="202">
        <v>9301</v>
      </c>
      <c r="Y34" s="148">
        <v>5082</v>
      </c>
      <c r="Z34" s="148">
        <v>20303</v>
      </c>
      <c r="AA34" s="148">
        <v>2027</v>
      </c>
      <c r="AB34" s="202">
        <v>10824</v>
      </c>
      <c r="AC34" s="148">
        <v>3534</v>
      </c>
      <c r="AD34" s="201">
        <v>33075</v>
      </c>
      <c r="AE34" s="148">
        <v>1721</v>
      </c>
      <c r="AF34" s="148">
        <v>18098</v>
      </c>
      <c r="AG34" s="148">
        <v>1820</v>
      </c>
      <c r="AH34" s="204">
        <v>26935</v>
      </c>
      <c r="AI34" s="201">
        <v>13076</v>
      </c>
      <c r="AJ34" s="148">
        <v>7169</v>
      </c>
      <c r="AK34" s="148">
        <v>6196</v>
      </c>
      <c r="AL34" s="148">
        <v>5841</v>
      </c>
      <c r="AM34" s="148">
        <v>5269</v>
      </c>
      <c r="AN34" s="148">
        <v>7444</v>
      </c>
      <c r="AO34" s="148">
        <v>6531</v>
      </c>
      <c r="AP34" s="201">
        <v>44347</v>
      </c>
      <c r="AQ34" s="148">
        <v>4019</v>
      </c>
      <c r="AR34" s="148">
        <v>2935</v>
      </c>
      <c r="AS34" s="148">
        <v>5778</v>
      </c>
      <c r="AT34" s="148">
        <v>15720</v>
      </c>
      <c r="AU34" s="148">
        <v>4160</v>
      </c>
      <c r="AV34" s="148">
        <v>9773</v>
      </c>
      <c r="AW34" s="148">
        <v>8676</v>
      </c>
      <c r="AX34" s="148">
        <v>10783</v>
      </c>
      <c r="AY34" s="148">
        <v>17828</v>
      </c>
      <c r="AZ34" s="148">
        <v>1040</v>
      </c>
      <c r="BA34" s="148">
        <v>2587</v>
      </c>
      <c r="BB34" s="148">
        <v>8426</v>
      </c>
      <c r="BC34" s="148">
        <v>1080</v>
      </c>
      <c r="BD34" s="139">
        <v>490</v>
      </c>
      <c r="BE34" s="138">
        <v>524958</v>
      </c>
      <c r="BF34" s="213"/>
      <c r="BG34" s="136">
        <v>6</v>
      </c>
    </row>
    <row r="35" spans="1:59" ht="12.75">
      <c r="A35" s="213"/>
      <c r="B35" s="92" t="s">
        <v>109</v>
      </c>
      <c r="C35" s="124">
        <v>198841</v>
      </c>
      <c r="D35" s="124">
        <v>1391469</v>
      </c>
      <c r="E35" s="194">
        <f>E32+E33+E34</f>
        <v>17766</v>
      </c>
      <c r="F35" s="193">
        <f aca="true" t="shared" si="1" ref="F35:BD35">F32+F33+F34</f>
        <v>5409</v>
      </c>
      <c r="G35" s="193">
        <f t="shared" si="1"/>
        <v>20838</v>
      </c>
      <c r="H35" s="193">
        <f t="shared" si="1"/>
        <v>1780</v>
      </c>
      <c r="I35" s="193">
        <f t="shared" si="1"/>
        <v>15524</v>
      </c>
      <c r="J35" s="194">
        <f t="shared" si="1"/>
        <v>63648</v>
      </c>
      <c r="K35" s="194">
        <f t="shared" si="1"/>
        <v>9536</v>
      </c>
      <c r="L35" s="194">
        <f t="shared" si="1"/>
        <v>7576</v>
      </c>
      <c r="M35" s="193">
        <f t="shared" si="1"/>
        <v>1155</v>
      </c>
      <c r="N35" s="193">
        <f t="shared" si="1"/>
        <v>76469</v>
      </c>
      <c r="O35" s="193">
        <f t="shared" si="1"/>
        <v>6820</v>
      </c>
      <c r="P35" s="193">
        <f t="shared" si="1"/>
        <v>547</v>
      </c>
      <c r="Q35" s="193">
        <f t="shared" si="1"/>
        <v>3099</v>
      </c>
      <c r="R35" s="193">
        <f t="shared" si="1"/>
        <v>2494</v>
      </c>
      <c r="S35" s="193">
        <f t="shared" si="1"/>
        <v>742</v>
      </c>
      <c r="T35" s="193">
        <f t="shared" si="1"/>
        <v>179</v>
      </c>
      <c r="U35" s="193">
        <f t="shared" si="1"/>
        <v>22171</v>
      </c>
      <c r="V35" s="193">
        <f t="shared" si="1"/>
        <v>530</v>
      </c>
      <c r="W35" s="193">
        <f t="shared" si="1"/>
        <v>201399</v>
      </c>
      <c r="X35" s="193">
        <f t="shared" si="1"/>
        <v>29684</v>
      </c>
      <c r="Y35" s="193">
        <f t="shared" si="1"/>
        <v>15877</v>
      </c>
      <c r="Z35" s="193">
        <f t="shared" si="1"/>
        <v>53552</v>
      </c>
      <c r="AA35" s="193">
        <f t="shared" si="1"/>
        <v>6156</v>
      </c>
      <c r="AB35" s="193">
        <f t="shared" si="1"/>
        <v>34202</v>
      </c>
      <c r="AC35" s="193">
        <f t="shared" si="1"/>
        <v>11500</v>
      </c>
      <c r="AD35" s="193">
        <f t="shared" si="1"/>
        <v>119129</v>
      </c>
      <c r="AE35" s="193">
        <f t="shared" si="1"/>
        <v>5786</v>
      </c>
      <c r="AF35" s="193">
        <f t="shared" si="1"/>
        <v>52021</v>
      </c>
      <c r="AG35" s="193">
        <f t="shared" si="1"/>
        <v>6187</v>
      </c>
      <c r="AH35" s="193">
        <f t="shared" si="1"/>
        <v>78614</v>
      </c>
      <c r="AI35" s="193">
        <f t="shared" si="1"/>
        <v>39642</v>
      </c>
      <c r="AJ35" s="193">
        <f t="shared" si="1"/>
        <v>28038</v>
      </c>
      <c r="AK35" s="193">
        <f t="shared" si="1"/>
        <v>20026</v>
      </c>
      <c r="AL35" s="193">
        <f t="shared" si="1"/>
        <v>15815</v>
      </c>
      <c r="AM35" s="193">
        <f t="shared" si="1"/>
        <v>17652</v>
      </c>
      <c r="AN35" s="193">
        <f t="shared" si="1"/>
        <v>29931</v>
      </c>
      <c r="AO35" s="193">
        <f t="shared" si="1"/>
        <v>18087</v>
      </c>
      <c r="AP35" s="193">
        <f t="shared" si="1"/>
        <v>109919</v>
      </c>
      <c r="AQ35" s="193">
        <f t="shared" si="1"/>
        <v>15025</v>
      </c>
      <c r="AR35" s="193">
        <f t="shared" si="1"/>
        <v>7737</v>
      </c>
      <c r="AS35" s="193">
        <f t="shared" si="1"/>
        <v>17809</v>
      </c>
      <c r="AT35" s="193">
        <f t="shared" si="1"/>
        <v>37588</v>
      </c>
      <c r="AU35" s="193">
        <f t="shared" si="1"/>
        <v>9443</v>
      </c>
      <c r="AV35" s="193">
        <f t="shared" si="1"/>
        <v>24621</v>
      </c>
      <c r="AW35" s="193">
        <f t="shared" si="1"/>
        <v>22779</v>
      </c>
      <c r="AX35" s="193">
        <f t="shared" si="1"/>
        <v>28394</v>
      </c>
      <c r="AY35" s="193">
        <f t="shared" si="1"/>
        <v>46287</v>
      </c>
      <c r="AZ35" s="193">
        <f t="shared" si="1"/>
        <v>1930</v>
      </c>
      <c r="BA35" s="193">
        <f t="shared" si="1"/>
        <v>7167</v>
      </c>
      <c r="BB35" s="193">
        <f t="shared" si="1"/>
        <v>19245</v>
      </c>
      <c r="BC35" s="193">
        <f t="shared" si="1"/>
        <v>2352</v>
      </c>
      <c r="BD35" s="193">
        <f t="shared" si="1"/>
        <v>1592</v>
      </c>
      <c r="BE35" s="175">
        <v>1590310</v>
      </c>
      <c r="BF35" s="213"/>
      <c r="BG35" s="92" t="s">
        <v>109</v>
      </c>
    </row>
    <row r="36" spans="1:59" ht="12.75">
      <c r="A36" s="213"/>
      <c r="B36" s="191" t="s">
        <v>125</v>
      </c>
      <c r="C36" s="125">
        <f>C35/C12*100</f>
        <v>90.72744943261408</v>
      </c>
      <c r="D36" s="125">
        <f>D35/D12*100</f>
        <v>100.43980839858637</v>
      </c>
      <c r="E36" s="165">
        <f>E35/E12*100</f>
        <v>99.262487428763</v>
      </c>
      <c r="F36" s="181">
        <f aca="true" t="shared" si="2" ref="F36:BE36">F35/F12*100</f>
        <v>92.47734655496667</v>
      </c>
      <c r="G36" s="181">
        <f t="shared" si="2"/>
        <v>102.7362816151457</v>
      </c>
      <c r="H36" s="181">
        <f t="shared" si="2"/>
        <v>87.68472906403942</v>
      </c>
      <c r="I36" s="181">
        <f t="shared" si="2"/>
        <v>104.60211576039352</v>
      </c>
      <c r="J36" s="181">
        <f t="shared" si="2"/>
        <v>90.77399204187287</v>
      </c>
      <c r="K36" s="181">
        <f t="shared" si="2"/>
        <v>119.39401527482158</v>
      </c>
      <c r="L36" s="181">
        <f t="shared" si="2"/>
        <v>122.15414382457273</v>
      </c>
      <c r="M36" s="181">
        <f t="shared" si="2"/>
        <v>107.94392523364486</v>
      </c>
      <c r="N36" s="187">
        <f t="shared" si="2"/>
        <v>96.59689501408486</v>
      </c>
      <c r="O36" s="165">
        <f t="shared" si="2"/>
        <v>90.89697454351592</v>
      </c>
      <c r="P36" s="187">
        <f t="shared" si="2"/>
        <v>99.27404718693285</v>
      </c>
      <c r="Q36" s="199">
        <f t="shared" si="2"/>
        <v>83.1053901850362</v>
      </c>
      <c r="R36" s="199">
        <f t="shared" si="2"/>
        <v>126.15073343449671</v>
      </c>
      <c r="S36" s="199">
        <f t="shared" si="2"/>
        <v>120.25931928687197</v>
      </c>
      <c r="T36" s="199">
        <f t="shared" si="2"/>
        <v>144.35483870967744</v>
      </c>
      <c r="U36" s="199">
        <f t="shared" si="2"/>
        <v>109.3190671071446</v>
      </c>
      <c r="V36" s="199">
        <f t="shared" si="2"/>
        <v>137.66233766233768</v>
      </c>
      <c r="W36" s="199">
        <f t="shared" si="2"/>
        <v>109.22624696968875</v>
      </c>
      <c r="X36" s="199">
        <f t="shared" si="2"/>
        <v>100.2465300057411</v>
      </c>
      <c r="Y36" s="199">
        <f t="shared" si="2"/>
        <v>97.35712533725778</v>
      </c>
      <c r="Z36" s="199">
        <f t="shared" si="2"/>
        <v>109.31656732260961</v>
      </c>
      <c r="AA36" s="199">
        <f t="shared" si="2"/>
        <v>98.9233488671059</v>
      </c>
      <c r="AB36" s="199">
        <f t="shared" si="2"/>
        <v>113.0233634050428</v>
      </c>
      <c r="AC36" s="199">
        <f t="shared" si="2"/>
        <v>93.44275615503372</v>
      </c>
      <c r="AD36" s="199">
        <f t="shared" si="2"/>
        <v>83.71208927115833</v>
      </c>
      <c r="AE36" s="199">
        <f t="shared" si="2"/>
        <v>127.72626931567328</v>
      </c>
      <c r="AF36" s="199">
        <f t="shared" si="2"/>
        <v>104.12113206036588</v>
      </c>
      <c r="AG36" s="199">
        <f t="shared" si="2"/>
        <v>123.88866639967961</v>
      </c>
      <c r="AH36" s="199">
        <f t="shared" si="2"/>
        <v>95.78079120825566</v>
      </c>
      <c r="AI36" s="199">
        <f t="shared" si="2"/>
        <v>105.28804015829594</v>
      </c>
      <c r="AJ36" s="199">
        <f t="shared" si="2"/>
        <v>97.87753962158766</v>
      </c>
      <c r="AK36" s="199">
        <f t="shared" si="2"/>
        <v>96.996996996997</v>
      </c>
      <c r="AL36" s="199">
        <f t="shared" si="2"/>
        <v>97.29912636889381</v>
      </c>
      <c r="AM36" s="199">
        <f t="shared" si="2"/>
        <v>62.370150519397924</v>
      </c>
      <c r="AN36" s="199">
        <f t="shared" si="2"/>
        <v>121.9483376792699</v>
      </c>
      <c r="AO36" s="199">
        <f t="shared" si="2"/>
        <v>104.09784172661871</v>
      </c>
      <c r="AP36" s="199">
        <f t="shared" si="2"/>
        <v>100.13482613805103</v>
      </c>
      <c r="AQ36" s="199">
        <f t="shared" si="2"/>
        <v>85.76402762714767</v>
      </c>
      <c r="AR36" s="199">
        <f t="shared" si="2"/>
        <v>115.71941370026921</v>
      </c>
      <c r="AS36" s="199">
        <f t="shared" si="2"/>
        <v>90.3368164756011</v>
      </c>
      <c r="AT36" s="199">
        <f t="shared" si="2"/>
        <v>126.85363301947285</v>
      </c>
      <c r="AU36" s="199">
        <f t="shared" si="2"/>
        <v>100.25480411933326</v>
      </c>
      <c r="AV36" s="199">
        <f t="shared" si="2"/>
        <v>117.39938966240702</v>
      </c>
      <c r="AW36" s="199">
        <f t="shared" si="2"/>
        <v>87.73639409929515</v>
      </c>
      <c r="AX36" s="199">
        <f t="shared" si="2"/>
        <v>115.37117549063427</v>
      </c>
      <c r="AY36" s="199">
        <f t="shared" si="2"/>
        <v>104.21948528583972</v>
      </c>
      <c r="AZ36" s="199">
        <f t="shared" si="2"/>
        <v>84.16921064108155</v>
      </c>
      <c r="BA36" s="199">
        <f t="shared" si="2"/>
        <v>109.26970574782742</v>
      </c>
      <c r="BB36" s="199">
        <f t="shared" si="2"/>
        <v>105.3712220762155</v>
      </c>
      <c r="BC36" s="199">
        <f t="shared" si="2"/>
        <v>101.37931034482759</v>
      </c>
      <c r="BD36" s="165">
        <f t="shared" si="2"/>
        <v>126.34920634920634</v>
      </c>
      <c r="BE36" s="179">
        <f t="shared" si="2"/>
        <v>99.1132032315824</v>
      </c>
      <c r="BF36" s="213"/>
      <c r="BG36" s="191" t="s">
        <v>125</v>
      </c>
    </row>
    <row r="37" spans="1:59" ht="13.5" thickBot="1">
      <c r="A37" s="213"/>
      <c r="B37" s="192" t="s">
        <v>122</v>
      </c>
      <c r="C37" s="126">
        <f>C35-C12</f>
        <v>-20322</v>
      </c>
      <c r="D37" s="126">
        <f aca="true" t="shared" si="3" ref="D37:BE37">D35-D12</f>
        <v>6093</v>
      </c>
      <c r="E37" s="169">
        <f>E35-E12</f>
        <v>-132</v>
      </c>
      <c r="F37" s="183">
        <f t="shared" si="3"/>
        <v>-440</v>
      </c>
      <c r="G37" s="183">
        <f t="shared" si="3"/>
        <v>555</v>
      </c>
      <c r="H37" s="183">
        <f t="shared" si="3"/>
        <v>-250</v>
      </c>
      <c r="I37" s="183">
        <f t="shared" si="3"/>
        <v>683</v>
      </c>
      <c r="J37" s="183">
        <f t="shared" si="3"/>
        <v>-6469</v>
      </c>
      <c r="K37" s="183">
        <f t="shared" si="3"/>
        <v>1549</v>
      </c>
      <c r="L37" s="183">
        <f t="shared" si="3"/>
        <v>1374</v>
      </c>
      <c r="M37" s="183">
        <f t="shared" si="3"/>
        <v>85</v>
      </c>
      <c r="N37" s="198">
        <f t="shared" si="3"/>
        <v>-2694</v>
      </c>
      <c r="O37" s="169">
        <f t="shared" si="3"/>
        <v>-683</v>
      </c>
      <c r="P37" s="198">
        <f t="shared" si="3"/>
        <v>-4</v>
      </c>
      <c r="Q37" s="200">
        <f t="shared" si="3"/>
        <v>-630</v>
      </c>
      <c r="R37" s="200">
        <f t="shared" si="3"/>
        <v>517</v>
      </c>
      <c r="S37" s="200">
        <f t="shared" si="3"/>
        <v>125</v>
      </c>
      <c r="T37" s="200">
        <f t="shared" si="3"/>
        <v>55</v>
      </c>
      <c r="U37" s="200">
        <f t="shared" si="3"/>
        <v>1890</v>
      </c>
      <c r="V37" s="200">
        <f t="shared" si="3"/>
        <v>145</v>
      </c>
      <c r="W37" s="200">
        <f t="shared" si="3"/>
        <v>17012</v>
      </c>
      <c r="X37" s="200">
        <f t="shared" si="3"/>
        <v>73</v>
      </c>
      <c r="Y37" s="200">
        <f t="shared" si="3"/>
        <v>-431</v>
      </c>
      <c r="Z37" s="200">
        <f t="shared" si="3"/>
        <v>4564</v>
      </c>
      <c r="AA37" s="200">
        <f t="shared" si="3"/>
        <v>-67</v>
      </c>
      <c r="AB37" s="200">
        <f t="shared" si="3"/>
        <v>3941</v>
      </c>
      <c r="AC37" s="200">
        <f t="shared" si="3"/>
        <v>-807</v>
      </c>
      <c r="AD37" s="200">
        <f t="shared" si="3"/>
        <v>-23179</v>
      </c>
      <c r="AE37" s="200">
        <f t="shared" si="3"/>
        <v>1256</v>
      </c>
      <c r="AF37" s="200">
        <f t="shared" si="3"/>
        <v>2059</v>
      </c>
      <c r="AG37" s="200">
        <f t="shared" si="3"/>
        <v>1193</v>
      </c>
      <c r="AH37" s="200">
        <f t="shared" si="3"/>
        <v>-3463</v>
      </c>
      <c r="AI37" s="200">
        <f t="shared" si="3"/>
        <v>1991</v>
      </c>
      <c r="AJ37" s="200">
        <f t="shared" si="3"/>
        <v>-608</v>
      </c>
      <c r="AK37" s="200">
        <f t="shared" si="3"/>
        <v>-620</v>
      </c>
      <c r="AL37" s="200">
        <f t="shared" si="3"/>
        <v>-439</v>
      </c>
      <c r="AM37" s="200">
        <f t="shared" si="3"/>
        <v>-10650</v>
      </c>
      <c r="AN37" s="200">
        <f t="shared" si="3"/>
        <v>5387</v>
      </c>
      <c r="AO37" s="200">
        <f t="shared" si="3"/>
        <v>712</v>
      </c>
      <c r="AP37" s="200">
        <f t="shared" si="3"/>
        <v>148</v>
      </c>
      <c r="AQ37" s="200">
        <f t="shared" si="3"/>
        <v>-2494</v>
      </c>
      <c r="AR37" s="200">
        <f t="shared" si="3"/>
        <v>1051</v>
      </c>
      <c r="AS37" s="203">
        <f t="shared" si="3"/>
        <v>-1905</v>
      </c>
      <c r="AT37" s="203">
        <f t="shared" si="3"/>
        <v>7957</v>
      </c>
      <c r="AU37" s="203">
        <f t="shared" si="3"/>
        <v>24</v>
      </c>
      <c r="AV37" s="203">
        <f t="shared" si="3"/>
        <v>3649</v>
      </c>
      <c r="AW37" s="203">
        <f t="shared" si="3"/>
        <v>-3184</v>
      </c>
      <c r="AX37" s="203">
        <f t="shared" si="3"/>
        <v>3783</v>
      </c>
      <c r="AY37" s="203">
        <f t="shared" si="3"/>
        <v>1874</v>
      </c>
      <c r="AZ37" s="203">
        <f t="shared" si="3"/>
        <v>-363</v>
      </c>
      <c r="BA37" s="203">
        <f t="shared" si="3"/>
        <v>608</v>
      </c>
      <c r="BB37" s="203">
        <f t="shared" si="3"/>
        <v>981</v>
      </c>
      <c r="BC37" s="203">
        <f t="shared" si="3"/>
        <v>32</v>
      </c>
      <c r="BD37" s="169">
        <f t="shared" si="3"/>
        <v>332</v>
      </c>
      <c r="BE37" s="176">
        <f t="shared" si="3"/>
        <v>-14229</v>
      </c>
      <c r="BF37" s="213"/>
      <c r="BG37" s="192" t="s">
        <v>122</v>
      </c>
    </row>
    <row r="38" spans="1:59" ht="15.75" customHeight="1">
      <c r="A38" s="213"/>
      <c r="B38" s="137" t="s">
        <v>113</v>
      </c>
      <c r="C38" s="68">
        <f>C29+C35</f>
        <v>380977</v>
      </c>
      <c r="D38" s="68">
        <f aca="true" t="shared" si="4" ref="D38:BE38">D29+D35</f>
        <v>2242456</v>
      </c>
      <c r="E38" s="170">
        <f t="shared" si="4"/>
        <v>30227</v>
      </c>
      <c r="F38" s="184">
        <f t="shared" si="4"/>
        <v>8916</v>
      </c>
      <c r="G38" s="184">
        <f t="shared" si="4"/>
        <v>29828</v>
      </c>
      <c r="H38" s="184">
        <f t="shared" si="4"/>
        <v>2902</v>
      </c>
      <c r="I38" s="184">
        <f t="shared" si="4"/>
        <v>23573</v>
      </c>
      <c r="J38" s="184">
        <f t="shared" si="4"/>
        <v>101542</v>
      </c>
      <c r="K38" s="184">
        <f t="shared" si="4"/>
        <v>13691</v>
      </c>
      <c r="L38" s="184">
        <f t="shared" si="4"/>
        <v>13907</v>
      </c>
      <c r="M38" s="184">
        <f t="shared" si="4"/>
        <v>1577</v>
      </c>
      <c r="N38" s="184">
        <f t="shared" si="4"/>
        <v>145498</v>
      </c>
      <c r="O38" s="184">
        <f t="shared" si="4"/>
        <v>12115</v>
      </c>
      <c r="P38" s="184">
        <f t="shared" si="4"/>
        <v>996</v>
      </c>
      <c r="Q38" s="184">
        <f t="shared" si="4"/>
        <v>5245</v>
      </c>
      <c r="R38" s="184">
        <f t="shared" si="4"/>
        <v>3297</v>
      </c>
      <c r="S38" s="184">
        <f t="shared" si="4"/>
        <v>1225</v>
      </c>
      <c r="T38" s="184">
        <f t="shared" si="4"/>
        <v>275</v>
      </c>
      <c r="U38" s="184">
        <f t="shared" si="4"/>
        <v>34516</v>
      </c>
      <c r="V38" s="184">
        <f t="shared" si="4"/>
        <v>943</v>
      </c>
      <c r="W38" s="184">
        <f t="shared" si="4"/>
        <v>310431</v>
      </c>
      <c r="X38" s="184">
        <f t="shared" si="4"/>
        <v>46236</v>
      </c>
      <c r="Y38" s="184">
        <f t="shared" si="4"/>
        <v>24255</v>
      </c>
      <c r="Z38" s="184">
        <f t="shared" si="4"/>
        <v>79392</v>
      </c>
      <c r="AA38" s="184">
        <f t="shared" si="4"/>
        <v>9546</v>
      </c>
      <c r="AB38" s="184">
        <f t="shared" si="4"/>
        <v>53642</v>
      </c>
      <c r="AC38" s="184">
        <f t="shared" si="4"/>
        <v>18842</v>
      </c>
      <c r="AD38" s="184">
        <f t="shared" si="4"/>
        <v>246227</v>
      </c>
      <c r="AE38" s="184">
        <f t="shared" si="4"/>
        <v>12501</v>
      </c>
      <c r="AF38" s="184">
        <f t="shared" si="4"/>
        <v>92266</v>
      </c>
      <c r="AG38" s="188">
        <f t="shared" si="4"/>
        <v>8695</v>
      </c>
      <c r="AH38" s="170">
        <f t="shared" si="4"/>
        <v>141292</v>
      </c>
      <c r="AI38" s="188">
        <f t="shared" si="4"/>
        <v>58055</v>
      </c>
      <c r="AJ38" s="170">
        <f t="shared" si="4"/>
        <v>37677</v>
      </c>
      <c r="AK38" s="188">
        <f t="shared" si="4"/>
        <v>29020</v>
      </c>
      <c r="AL38" s="170">
        <f t="shared" si="4"/>
        <v>23191</v>
      </c>
      <c r="AM38" s="188">
        <f t="shared" si="4"/>
        <v>35242</v>
      </c>
      <c r="AN38" s="188">
        <f t="shared" si="4"/>
        <v>47673</v>
      </c>
      <c r="AO38" s="170">
        <f t="shared" si="4"/>
        <v>23378</v>
      </c>
      <c r="AP38" s="188">
        <f t="shared" si="4"/>
        <v>147201</v>
      </c>
      <c r="AQ38" s="170">
        <f t="shared" si="4"/>
        <v>23379</v>
      </c>
      <c r="AR38" s="188">
        <f t="shared" si="4"/>
        <v>11000</v>
      </c>
      <c r="AS38" s="170">
        <f t="shared" si="4"/>
        <v>26005</v>
      </c>
      <c r="AT38" s="188">
        <f t="shared" si="4"/>
        <v>53610</v>
      </c>
      <c r="AU38" s="170">
        <f t="shared" si="4"/>
        <v>12241</v>
      </c>
      <c r="AV38" s="188">
        <f t="shared" si="4"/>
        <v>36560</v>
      </c>
      <c r="AW38" s="170">
        <f t="shared" si="4"/>
        <v>40756</v>
      </c>
      <c r="AX38" s="188">
        <f t="shared" si="4"/>
        <v>46073</v>
      </c>
      <c r="AY38" s="170">
        <f t="shared" si="4"/>
        <v>70752</v>
      </c>
      <c r="AZ38" s="184">
        <f t="shared" si="4"/>
        <v>3051</v>
      </c>
      <c r="BA38" s="188">
        <f t="shared" si="4"/>
        <v>11196</v>
      </c>
      <c r="BB38" s="184">
        <f t="shared" si="4"/>
        <v>27477</v>
      </c>
      <c r="BC38" s="188">
        <f t="shared" si="4"/>
        <v>3137</v>
      </c>
      <c r="BD38" s="184">
        <f t="shared" si="4"/>
        <v>2184</v>
      </c>
      <c r="BE38" s="177">
        <f t="shared" si="4"/>
        <v>2623433</v>
      </c>
      <c r="BF38" s="213"/>
      <c r="BG38" s="137" t="s">
        <v>113</v>
      </c>
    </row>
    <row r="39" spans="1:59" ht="12.75">
      <c r="A39" s="213"/>
      <c r="B39" s="134" t="s">
        <v>121</v>
      </c>
      <c r="C39" s="69">
        <f>C38/C13*100</f>
        <v>90.06846562297571</v>
      </c>
      <c r="D39" s="69">
        <f aca="true" t="shared" si="5" ref="D39:BE39">D38/D13*100</f>
        <v>99.3619002001456</v>
      </c>
      <c r="E39" s="180">
        <f t="shared" si="5"/>
        <v>99.72945329770036</v>
      </c>
      <c r="F39" s="185">
        <f t="shared" si="5"/>
        <v>101.2951601908657</v>
      </c>
      <c r="G39" s="185">
        <f t="shared" si="5"/>
        <v>79.26232993197279</v>
      </c>
      <c r="H39" s="185">
        <f t="shared" si="5"/>
        <v>97.34988258973499</v>
      </c>
      <c r="I39" s="185">
        <f t="shared" si="5"/>
        <v>115.06882749194571</v>
      </c>
      <c r="J39" s="185">
        <f t="shared" si="5"/>
        <v>87.7745602282059</v>
      </c>
      <c r="K39" s="185">
        <f t="shared" si="5"/>
        <v>105.78735898624633</v>
      </c>
      <c r="L39" s="185">
        <f t="shared" si="5"/>
        <v>120.9304347826087</v>
      </c>
      <c r="M39" s="185">
        <f t="shared" si="5"/>
        <v>109.66620305980528</v>
      </c>
      <c r="N39" s="185">
        <f t="shared" si="5"/>
        <v>98.8195821674047</v>
      </c>
      <c r="O39" s="185">
        <f t="shared" si="5"/>
        <v>103.96464429760577</v>
      </c>
      <c r="P39" s="185">
        <f t="shared" si="5"/>
        <v>104.6218487394958</v>
      </c>
      <c r="Q39" s="185">
        <f t="shared" si="5"/>
        <v>81.87636590696222</v>
      </c>
      <c r="R39" s="185">
        <f t="shared" si="5"/>
        <v>106.56108597285068</v>
      </c>
      <c r="S39" s="185">
        <f t="shared" si="5"/>
        <v>118.24324324324324</v>
      </c>
      <c r="T39" s="185">
        <f t="shared" si="5"/>
        <v>114.10788381742738</v>
      </c>
      <c r="U39" s="185">
        <f t="shared" si="5"/>
        <v>102.1939304219097</v>
      </c>
      <c r="V39" s="185">
        <f t="shared" si="5"/>
        <v>129.71114167812928</v>
      </c>
      <c r="W39" s="185">
        <f t="shared" si="5"/>
        <v>104.3809389311437</v>
      </c>
      <c r="X39" s="185">
        <f t="shared" si="5"/>
        <v>100.82428365824939</v>
      </c>
      <c r="Y39" s="185">
        <f t="shared" si="5"/>
        <v>96.25763949519803</v>
      </c>
      <c r="Z39" s="185">
        <f t="shared" si="5"/>
        <v>112.31326392032595</v>
      </c>
      <c r="AA39" s="185">
        <f t="shared" si="5"/>
        <v>98.27053736874613</v>
      </c>
      <c r="AB39" s="185">
        <f t="shared" si="5"/>
        <v>106.21336923808016</v>
      </c>
      <c r="AC39" s="185">
        <f t="shared" si="5"/>
        <v>94.69769311956576</v>
      </c>
      <c r="AD39" s="185">
        <f t="shared" si="5"/>
        <v>91.43426886599777</v>
      </c>
      <c r="AE39" s="185">
        <f t="shared" si="5"/>
        <v>105.77036974363314</v>
      </c>
      <c r="AF39" s="185">
        <f t="shared" si="5"/>
        <v>100.08026726830961</v>
      </c>
      <c r="AG39" s="189">
        <f t="shared" si="5"/>
        <v>114.21253119663733</v>
      </c>
      <c r="AH39" s="180">
        <f t="shared" si="5"/>
        <v>97.719743548956</v>
      </c>
      <c r="AI39" s="189">
        <f t="shared" si="5"/>
        <v>92.48402975801699</v>
      </c>
      <c r="AJ39" s="180">
        <f t="shared" si="5"/>
        <v>99.59819186338524</v>
      </c>
      <c r="AK39" s="189">
        <f t="shared" si="5"/>
        <v>92.6268751994893</v>
      </c>
      <c r="AL39" s="180">
        <f t="shared" si="5"/>
        <v>94.44512319283241</v>
      </c>
      <c r="AM39" s="189">
        <f t="shared" si="5"/>
        <v>76.68806441083669</v>
      </c>
      <c r="AN39" s="189">
        <f t="shared" si="5"/>
        <v>117.7896375361352</v>
      </c>
      <c r="AO39" s="180">
        <f t="shared" si="5"/>
        <v>103.40587402689314</v>
      </c>
      <c r="AP39" s="189">
        <f t="shared" si="5"/>
        <v>99.64933420886955</v>
      </c>
      <c r="AQ39" s="180">
        <f t="shared" si="5"/>
        <v>89.87429362241956</v>
      </c>
      <c r="AR39" s="189">
        <f t="shared" si="5"/>
        <v>104.34452665528362</v>
      </c>
      <c r="AS39" s="180">
        <f t="shared" si="5"/>
        <v>89.54889807162535</v>
      </c>
      <c r="AT39" s="189">
        <f t="shared" si="5"/>
        <v>119.1518680683662</v>
      </c>
      <c r="AU39" s="180">
        <f t="shared" si="5"/>
        <v>99.80432123929882</v>
      </c>
      <c r="AV39" s="189">
        <f t="shared" si="5"/>
        <v>102.55259467040673</v>
      </c>
      <c r="AW39" s="180">
        <f t="shared" si="5"/>
        <v>90.0167859351533</v>
      </c>
      <c r="AX39" s="189">
        <f t="shared" si="5"/>
        <v>129.40399955061227</v>
      </c>
      <c r="AY39" s="180">
        <f t="shared" si="5"/>
        <v>106.37798827244023</v>
      </c>
      <c r="AZ39" s="185">
        <f t="shared" si="5"/>
        <v>91.04744852282901</v>
      </c>
      <c r="BA39" s="189">
        <f t="shared" si="5"/>
        <v>101.28460285869369</v>
      </c>
      <c r="BB39" s="185">
        <f t="shared" si="5"/>
        <v>103.89065335753176</v>
      </c>
      <c r="BC39" s="189">
        <f t="shared" si="5"/>
        <v>101.06314432989691</v>
      </c>
      <c r="BD39" s="182">
        <f t="shared" si="5"/>
        <v>103.90104662226452</v>
      </c>
      <c r="BE39" s="69">
        <f t="shared" si="5"/>
        <v>97.89502593995245</v>
      </c>
      <c r="BF39" s="213"/>
      <c r="BG39" s="134" t="s">
        <v>125</v>
      </c>
    </row>
    <row r="40" spans="1:59" ht="13.5" thickBot="1">
      <c r="A40" s="213"/>
      <c r="B40" s="135" t="s">
        <v>122</v>
      </c>
      <c r="C40" s="70">
        <f>C38-C13</f>
        <v>-42009</v>
      </c>
      <c r="D40" s="70">
        <f aca="true" t="shared" si="6" ref="D40:BE40">D38-D13</f>
        <v>-14401</v>
      </c>
      <c r="E40" s="171">
        <f t="shared" si="6"/>
        <v>-82</v>
      </c>
      <c r="F40" s="186">
        <f t="shared" si="6"/>
        <v>114</v>
      </c>
      <c r="G40" s="186">
        <f t="shared" si="6"/>
        <v>-7804</v>
      </c>
      <c r="H40" s="186">
        <f t="shared" si="6"/>
        <v>-79</v>
      </c>
      <c r="I40" s="186">
        <f t="shared" si="6"/>
        <v>3087</v>
      </c>
      <c r="J40" s="186">
        <f t="shared" si="6"/>
        <v>-14143</v>
      </c>
      <c r="K40" s="186">
        <f t="shared" si="6"/>
        <v>749</v>
      </c>
      <c r="L40" s="186">
        <f t="shared" si="6"/>
        <v>2407</v>
      </c>
      <c r="M40" s="186">
        <f t="shared" si="6"/>
        <v>139</v>
      </c>
      <c r="N40" s="186">
        <f t="shared" si="6"/>
        <v>-1738</v>
      </c>
      <c r="O40" s="186">
        <f t="shared" si="6"/>
        <v>462</v>
      </c>
      <c r="P40" s="186">
        <f t="shared" si="6"/>
        <v>44</v>
      </c>
      <c r="Q40" s="186">
        <f t="shared" si="6"/>
        <v>-1161</v>
      </c>
      <c r="R40" s="186">
        <f t="shared" si="6"/>
        <v>203</v>
      </c>
      <c r="S40" s="186">
        <f t="shared" si="6"/>
        <v>189</v>
      </c>
      <c r="T40" s="186">
        <f t="shared" si="6"/>
        <v>34</v>
      </c>
      <c r="U40" s="186">
        <f t="shared" si="6"/>
        <v>741</v>
      </c>
      <c r="V40" s="186">
        <f t="shared" si="6"/>
        <v>216</v>
      </c>
      <c r="W40" s="186">
        <f t="shared" si="6"/>
        <v>13029</v>
      </c>
      <c r="X40" s="186">
        <f t="shared" si="6"/>
        <v>378</v>
      </c>
      <c r="Y40" s="186">
        <f t="shared" si="6"/>
        <v>-943</v>
      </c>
      <c r="Z40" s="186">
        <f t="shared" si="6"/>
        <v>8704</v>
      </c>
      <c r="AA40" s="186">
        <f t="shared" si="6"/>
        <v>-168</v>
      </c>
      <c r="AB40" s="186">
        <f t="shared" si="6"/>
        <v>3138</v>
      </c>
      <c r="AC40" s="186">
        <f t="shared" si="6"/>
        <v>-1055</v>
      </c>
      <c r="AD40" s="186">
        <f t="shared" si="6"/>
        <v>-23067</v>
      </c>
      <c r="AE40" s="186">
        <f t="shared" si="6"/>
        <v>682</v>
      </c>
      <c r="AF40" s="186">
        <f t="shared" si="6"/>
        <v>74</v>
      </c>
      <c r="AG40" s="190">
        <f t="shared" si="6"/>
        <v>1082</v>
      </c>
      <c r="AH40" s="171">
        <f t="shared" si="6"/>
        <v>-3297</v>
      </c>
      <c r="AI40" s="190">
        <f t="shared" si="6"/>
        <v>-4718</v>
      </c>
      <c r="AJ40" s="171">
        <f t="shared" si="6"/>
        <v>-152</v>
      </c>
      <c r="AK40" s="190">
        <f t="shared" si="6"/>
        <v>-2310</v>
      </c>
      <c r="AL40" s="171">
        <f t="shared" si="6"/>
        <v>-1364</v>
      </c>
      <c r="AM40" s="190">
        <f t="shared" si="6"/>
        <v>-10713</v>
      </c>
      <c r="AN40" s="190">
        <f t="shared" si="6"/>
        <v>7200</v>
      </c>
      <c r="AO40" s="171">
        <f t="shared" si="6"/>
        <v>770</v>
      </c>
      <c r="AP40" s="190">
        <f t="shared" si="6"/>
        <v>-518</v>
      </c>
      <c r="AQ40" s="171">
        <f t="shared" si="6"/>
        <v>-2634</v>
      </c>
      <c r="AR40" s="190">
        <f t="shared" si="6"/>
        <v>458</v>
      </c>
      <c r="AS40" s="171">
        <f t="shared" si="6"/>
        <v>-3035</v>
      </c>
      <c r="AT40" s="190">
        <f t="shared" si="6"/>
        <v>8617</v>
      </c>
      <c r="AU40" s="171">
        <f t="shared" si="6"/>
        <v>-24</v>
      </c>
      <c r="AV40" s="190">
        <f t="shared" si="6"/>
        <v>910</v>
      </c>
      <c r="AW40" s="171">
        <f t="shared" si="6"/>
        <v>-4520</v>
      </c>
      <c r="AX40" s="190">
        <f t="shared" si="6"/>
        <v>10469</v>
      </c>
      <c r="AY40" s="171">
        <f t="shared" si="6"/>
        <v>4242</v>
      </c>
      <c r="AZ40" s="186">
        <f t="shared" si="6"/>
        <v>-300</v>
      </c>
      <c r="BA40" s="190">
        <f t="shared" si="6"/>
        <v>142</v>
      </c>
      <c r="BB40" s="186">
        <f t="shared" si="6"/>
        <v>1029</v>
      </c>
      <c r="BC40" s="190">
        <f t="shared" si="6"/>
        <v>33</v>
      </c>
      <c r="BD40" s="186">
        <f t="shared" si="6"/>
        <v>82</v>
      </c>
      <c r="BE40" s="178">
        <f t="shared" si="6"/>
        <v>-56410</v>
      </c>
      <c r="BF40" s="213"/>
      <c r="BG40" s="135" t="s">
        <v>122</v>
      </c>
    </row>
    <row r="41" spans="1:57" ht="39.75" customHeight="1" thickBot="1">
      <c r="A41" s="214"/>
      <c r="B41" s="215"/>
      <c r="C41" s="123" t="s">
        <v>0</v>
      </c>
      <c r="D41" s="119" t="s">
        <v>117</v>
      </c>
      <c r="E41" s="140" t="s">
        <v>2</v>
      </c>
      <c r="F41" s="32" t="s">
        <v>4</v>
      </c>
      <c r="G41" s="140" t="s">
        <v>6</v>
      </c>
      <c r="H41" s="32" t="s">
        <v>8</v>
      </c>
      <c r="I41" s="140" t="s">
        <v>10</v>
      </c>
      <c r="J41" s="32" t="s">
        <v>12</v>
      </c>
      <c r="K41" s="140" t="s">
        <v>14</v>
      </c>
      <c r="L41" s="32" t="s">
        <v>16</v>
      </c>
      <c r="M41" s="140" t="s">
        <v>18</v>
      </c>
      <c r="N41" s="32" t="s">
        <v>20</v>
      </c>
      <c r="O41" s="140" t="s">
        <v>22</v>
      </c>
      <c r="P41" s="32" t="s">
        <v>24</v>
      </c>
      <c r="Q41" s="140" t="s">
        <v>26</v>
      </c>
      <c r="R41" s="32" t="s">
        <v>28</v>
      </c>
      <c r="S41" s="141" t="s">
        <v>114</v>
      </c>
      <c r="T41" s="32" t="s">
        <v>101</v>
      </c>
      <c r="U41" s="140" t="s">
        <v>31</v>
      </c>
      <c r="V41" s="32" t="s">
        <v>33</v>
      </c>
      <c r="W41" s="140" t="s">
        <v>34</v>
      </c>
      <c r="X41" s="32" t="s">
        <v>36</v>
      </c>
      <c r="Y41" s="140" t="s">
        <v>38</v>
      </c>
      <c r="Z41" s="32" t="s">
        <v>40</v>
      </c>
      <c r="AA41" s="140" t="s">
        <v>42</v>
      </c>
      <c r="AB41" s="33" t="s">
        <v>44</v>
      </c>
      <c r="AC41" s="33" t="s">
        <v>46</v>
      </c>
      <c r="AD41" s="32" t="s">
        <v>48</v>
      </c>
      <c r="AE41" s="140" t="s">
        <v>50</v>
      </c>
      <c r="AF41" s="32" t="s">
        <v>52</v>
      </c>
      <c r="AG41" s="140" t="s">
        <v>54</v>
      </c>
      <c r="AH41" s="32" t="s">
        <v>56</v>
      </c>
      <c r="AI41" s="140" t="s">
        <v>58</v>
      </c>
      <c r="AJ41" s="32" t="s">
        <v>60</v>
      </c>
      <c r="AK41" s="140" t="s">
        <v>62</v>
      </c>
      <c r="AL41" s="32" t="s">
        <v>64</v>
      </c>
      <c r="AM41" s="140" t="s">
        <v>66</v>
      </c>
      <c r="AN41" s="32" t="s">
        <v>68</v>
      </c>
      <c r="AO41" s="140" t="s">
        <v>70</v>
      </c>
      <c r="AP41" s="32" t="s">
        <v>72</v>
      </c>
      <c r="AQ41" s="140" t="s">
        <v>74</v>
      </c>
      <c r="AR41" s="32" t="s">
        <v>103</v>
      </c>
      <c r="AS41" s="140" t="s">
        <v>76</v>
      </c>
      <c r="AT41" s="32" t="s">
        <v>78</v>
      </c>
      <c r="AU41" s="141" t="s">
        <v>115</v>
      </c>
      <c r="AV41" s="32" t="s">
        <v>80</v>
      </c>
      <c r="AW41" s="140" t="s">
        <v>82</v>
      </c>
      <c r="AX41" s="32" t="s">
        <v>84</v>
      </c>
      <c r="AY41" s="140" t="s">
        <v>86</v>
      </c>
      <c r="AZ41" s="32" t="s">
        <v>88</v>
      </c>
      <c r="BA41" s="140" t="s">
        <v>90</v>
      </c>
      <c r="BB41" s="32" t="s">
        <v>92</v>
      </c>
      <c r="BC41" s="140" t="s">
        <v>94</v>
      </c>
      <c r="BD41" s="33" t="s">
        <v>96</v>
      </c>
      <c r="BE41" s="123" t="s">
        <v>98</v>
      </c>
    </row>
    <row r="42" spans="1:57" ht="39" customHeight="1" thickBot="1">
      <c r="A42" s="216"/>
      <c r="B42" s="217"/>
      <c r="C42" s="123" t="s">
        <v>1</v>
      </c>
      <c r="D42" s="119" t="s">
        <v>118</v>
      </c>
      <c r="E42" s="140" t="s">
        <v>3</v>
      </c>
      <c r="F42" s="32" t="s">
        <v>5</v>
      </c>
      <c r="G42" s="140" t="s">
        <v>7</v>
      </c>
      <c r="H42" s="32" t="s">
        <v>9</v>
      </c>
      <c r="I42" s="140" t="s">
        <v>11</v>
      </c>
      <c r="J42" s="32" t="s">
        <v>13</v>
      </c>
      <c r="K42" s="140" t="s">
        <v>15</v>
      </c>
      <c r="L42" s="32" t="s">
        <v>17</v>
      </c>
      <c r="M42" s="140" t="s">
        <v>19</v>
      </c>
      <c r="N42" s="32" t="s">
        <v>21</v>
      </c>
      <c r="O42" s="140" t="s">
        <v>23</v>
      </c>
      <c r="P42" s="32" t="s">
        <v>25</v>
      </c>
      <c r="Q42" s="140" t="s">
        <v>27</v>
      </c>
      <c r="R42" s="32" t="s">
        <v>29</v>
      </c>
      <c r="S42" s="140" t="s">
        <v>102</v>
      </c>
      <c r="T42" s="32" t="s">
        <v>30</v>
      </c>
      <c r="U42" s="140" t="s">
        <v>32</v>
      </c>
      <c r="V42" s="32" t="s">
        <v>33</v>
      </c>
      <c r="W42" s="140" t="s">
        <v>35</v>
      </c>
      <c r="X42" s="32" t="s">
        <v>37</v>
      </c>
      <c r="Y42" s="140" t="s">
        <v>39</v>
      </c>
      <c r="Z42" s="32" t="s">
        <v>41</v>
      </c>
      <c r="AA42" s="140" t="s">
        <v>43</v>
      </c>
      <c r="AB42" s="32" t="s">
        <v>45</v>
      </c>
      <c r="AC42" s="140" t="s">
        <v>47</v>
      </c>
      <c r="AD42" s="32" t="s">
        <v>49</v>
      </c>
      <c r="AE42" s="140" t="s">
        <v>51</v>
      </c>
      <c r="AF42" s="32" t="s">
        <v>53</v>
      </c>
      <c r="AG42" s="140" t="s">
        <v>55</v>
      </c>
      <c r="AH42" s="32" t="s">
        <v>57</v>
      </c>
      <c r="AI42" s="140" t="s">
        <v>59</v>
      </c>
      <c r="AJ42" s="32" t="s">
        <v>61</v>
      </c>
      <c r="AK42" s="140" t="s">
        <v>63</v>
      </c>
      <c r="AL42" s="32" t="s">
        <v>65</v>
      </c>
      <c r="AM42" s="140" t="s">
        <v>67</v>
      </c>
      <c r="AN42" s="32" t="s">
        <v>69</v>
      </c>
      <c r="AO42" s="140" t="s">
        <v>71</v>
      </c>
      <c r="AP42" s="32" t="s">
        <v>73</v>
      </c>
      <c r="AQ42" s="140" t="s">
        <v>75</v>
      </c>
      <c r="AR42" s="32" t="s">
        <v>104</v>
      </c>
      <c r="AS42" s="140" t="s">
        <v>77</v>
      </c>
      <c r="AT42" s="32" t="s">
        <v>79</v>
      </c>
      <c r="AU42" s="141" t="s">
        <v>116</v>
      </c>
      <c r="AV42" s="32" t="s">
        <v>81</v>
      </c>
      <c r="AW42" s="140" t="s">
        <v>83</v>
      </c>
      <c r="AX42" s="32" t="s">
        <v>85</v>
      </c>
      <c r="AY42" s="140" t="s">
        <v>87</v>
      </c>
      <c r="AZ42" s="32" t="s">
        <v>89</v>
      </c>
      <c r="BA42" s="140" t="s">
        <v>91</v>
      </c>
      <c r="BB42" s="32" t="s">
        <v>93</v>
      </c>
      <c r="BC42" s="140" t="s">
        <v>95</v>
      </c>
      <c r="BD42" s="33" t="s">
        <v>97</v>
      </c>
      <c r="BE42" s="123" t="s">
        <v>99</v>
      </c>
    </row>
  </sheetData>
  <sheetProtection/>
  <mergeCells count="10">
    <mergeCell ref="BF3:BG3"/>
    <mergeCell ref="BF4:BG4"/>
    <mergeCell ref="BF5:BF21"/>
    <mergeCell ref="BF26:BF40"/>
    <mergeCell ref="A41:B41"/>
    <mergeCell ref="A42:B42"/>
    <mergeCell ref="A3:B3"/>
    <mergeCell ref="A4:B4"/>
    <mergeCell ref="A5:A21"/>
    <mergeCell ref="A26:A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2014-08-12T08:15:42Z</dcterms:modified>
  <cp:category/>
  <cp:version/>
  <cp:contentType/>
  <cp:contentStatus/>
</cp:coreProperties>
</file>